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Техкарты 2-го семестра\"/>
    </mc:Choice>
  </mc:AlternateContent>
  <bookViews>
    <workbookView xWindow="0" yWindow="0" windowWidth="23040" windowHeight="9336"/>
  </bookViews>
  <sheets>
    <sheet name="Титул" sheetId="1" r:id="rId1"/>
    <sheet name="РейтПлан" sheetId="2" r:id="rId2"/>
  </sheets>
  <definedNames>
    <definedName name="_xlnm.Print_Area" localSheetId="0">Титул!$A$1:$U$53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 l="1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6" i="1"/>
  <c r="C47" i="1" s="1"/>
  <c r="U42" i="1"/>
  <c r="U43" i="1"/>
  <c r="U44" i="1"/>
  <c r="U45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7" i="1"/>
  <c r="U30" i="1"/>
  <c r="U31" i="1"/>
  <c r="U29" i="1"/>
  <c r="U28" i="1"/>
  <c r="U24" i="1"/>
  <c r="U23" i="1"/>
  <c r="T34" i="1" l="1"/>
  <c r="S34" i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N34" i="1"/>
  <c r="J34" i="1"/>
  <c r="F34" i="1"/>
  <c r="Q34" i="1"/>
  <c r="M34" i="1"/>
  <c r="I34" i="1"/>
  <c r="E34" i="1"/>
  <c r="C34" i="1"/>
  <c r="U27" i="1"/>
  <c r="R34" i="1"/>
  <c r="P34" i="1"/>
  <c r="L34" i="1"/>
  <c r="H34" i="1"/>
  <c r="D34" i="1"/>
  <c r="U46" i="1"/>
  <c r="O34" i="1"/>
  <c r="K34" i="1"/>
  <c r="G34" i="1"/>
  <c r="U32" i="1"/>
</calcChain>
</file>

<file path=xl/sharedStrings.xml><?xml version="1.0" encoding="utf-8"?>
<sst xmlns="http://schemas.openxmlformats.org/spreadsheetml/2006/main" count="219" uniqueCount="130">
  <si>
    <t>Лекції</t>
  </si>
  <si>
    <t>Лабораторні заняття</t>
  </si>
  <si>
    <t>Консультації *</t>
  </si>
  <si>
    <t>Екзамен</t>
  </si>
  <si>
    <t>Підготовка до екзамену</t>
  </si>
  <si>
    <t>РОБОЧИЙ ПЛАН</t>
  </si>
  <si>
    <t>(ТЕХНОЛОГІЧНА КАРТА)</t>
  </si>
  <si>
    <r>
      <rPr>
        <sz val="15"/>
        <rFont val="Times New Roman"/>
        <family val="1"/>
        <charset val="204"/>
      </rPr>
      <t>з навчальної дисципліни</t>
    </r>
  </si>
  <si>
    <t xml:space="preserve">Декан факультету </t>
  </si>
  <si>
    <t>ХАРКІВСЬКИЙ НАЦІОНАЛЬНИЙ ЕКОНОМІЧНИЙ УНІВЕРСИТЕТ ІМЕНІ СЕМЕНА КУЗНЕЦЯ</t>
  </si>
  <si>
    <r>
      <rPr>
        <sz val="8"/>
        <rFont val="Times New Roman"/>
        <family val="1"/>
        <charset val="204"/>
      </rPr>
      <t>МІНІСТЕРСТВО ОСВІТИ І НАУКИ УКРАЇНИ</t>
    </r>
  </si>
  <si>
    <r>
      <rPr>
        <b/>
        <sz val="12"/>
        <rFont val="Times New Roman"/>
        <family val="1"/>
        <charset val="204"/>
      </rPr>
      <t>ЗАТВЕРДЖУЮ</t>
    </r>
  </si>
  <si>
    <t>навчльною дисципліною: 150</t>
  </si>
  <si>
    <r>
      <t xml:space="preserve">Форма підсумкового контролю: </t>
    </r>
    <r>
      <rPr>
        <b/>
        <sz val="9"/>
        <rFont val="Times New Roman"/>
        <family val="1"/>
        <charset val="204"/>
      </rPr>
      <t>екзамен</t>
    </r>
  </si>
  <si>
    <r>
      <rPr>
        <b/>
        <sz val="10"/>
        <rFont val="Times New Roman"/>
        <family val="1"/>
        <charset val="204"/>
      </rPr>
      <t>Сесія</t>
    </r>
  </si>
  <si>
    <r>
      <rPr>
        <b/>
        <sz val="10"/>
        <rFont val="Times New Roman"/>
        <family val="1"/>
        <charset val="204"/>
      </rPr>
      <t>18-20</t>
    </r>
  </si>
  <si>
    <r>
      <rPr>
        <b/>
        <sz val="10"/>
        <rFont val="Times New Roman"/>
        <family val="1"/>
        <charset val="204"/>
      </rPr>
      <t>Навчальні тижні</t>
    </r>
  </si>
  <si>
    <t>Виконання практ. завдань</t>
  </si>
  <si>
    <t>Навчальні тижні</t>
  </si>
  <si>
    <t xml:space="preserve">Самостійна робота </t>
  </si>
  <si>
    <r>
      <rPr>
        <b/>
        <sz val="10"/>
        <rFont val="Times New Roman"/>
        <family val="1"/>
        <charset val="204"/>
      </rPr>
      <t>Загальний обсяг годин</t>
    </r>
  </si>
  <si>
    <t>ВСЬОГО балів на тиждень</t>
  </si>
  <si>
    <t>НАКОПИЧЕННЯ балів</t>
  </si>
  <si>
    <r>
      <rPr>
        <sz val="9"/>
        <rFont val="Times New Roman"/>
        <family val="1"/>
        <charset val="204"/>
      </rPr>
      <t>Загальний обяг годин за</t>
    </r>
  </si>
  <si>
    <t>∑</t>
  </si>
  <si>
    <t>Поточні контр. роботи</t>
  </si>
  <si>
    <t>Інд. завдання (в рамках СРС)</t>
  </si>
  <si>
    <t>к</t>
  </si>
  <si>
    <t>Індивідуальне завдання</t>
  </si>
  <si>
    <t>Навчальний тиждень</t>
  </si>
  <si>
    <t>Години</t>
  </si>
  <si>
    <t>Лекція</t>
  </si>
  <si>
    <t>Лабораторне заняття 1. Знайомство з середовищем графічного редактора Photoshop</t>
  </si>
  <si>
    <t>Захист лаб.роб №1</t>
  </si>
  <si>
    <t xml:space="preserve">Підготовка до занять </t>
  </si>
  <si>
    <t>Вивчення лекційного матеріалу, підготовка до лабораторних занять, дослідження проблем, щодо застосування растрових редакторів у ВПС</t>
  </si>
  <si>
    <t>Лабораторне заняття 2. Управління розміром і роздільною здатністю в Photoshop. Конвертація зображень.</t>
  </si>
  <si>
    <t>Захист лаб.роб №2</t>
  </si>
  <si>
    <t>Вивчення лекційного матеріалу, підготовка до лабораторних занять, дослідження проблем, щодо відповідності розмірів зображення  дизайну</t>
  </si>
  <si>
    <t>Лабораторне заняття 3. Зміна розміру, поворот, обрізання зображення.</t>
  </si>
  <si>
    <t>Захист лаб.роб №3</t>
  </si>
  <si>
    <t>Вивчення лекційного матеріалу, підготовка до лабораторних занять, дослідження проблем, щодо відповідності розмірів зображення вимогам дизайну</t>
  </si>
  <si>
    <t>Лабораторне заняття 4. Виділення областей в зображенні</t>
  </si>
  <si>
    <t>Вивчення лекційного  матеріалу, підготовка до лабораторних занять, опрацювання питання щодо проблем виділення об’єктів у растровому зображенні</t>
  </si>
  <si>
    <t>Вивчення лекційного  матеріалу, підготовка до лабораторних занять, опрацювання технологій  виділення об’єктів у растровому зображенні</t>
  </si>
  <si>
    <t>Лабораторне заняття 5. Застосування масок і альфа-каналів</t>
  </si>
  <si>
    <t>Захист лаб.роб №5</t>
  </si>
  <si>
    <t>Вивчення лекційного  матеріалу, підготовка до лабораторних занять, опрацювання питання щодо вивчення масок та їх редагування</t>
  </si>
  <si>
    <t>ТЕМА 5. Технологія використання шарів</t>
  </si>
  <si>
    <t>Лабораторне заняття 6. Застосування шарів для створення колажів</t>
  </si>
  <si>
    <t>Захист лаб.роб №6</t>
  </si>
  <si>
    <t>Контрольна робота №1. Створення колажу у вигляді багатошарового документа. Тестування</t>
  </si>
  <si>
    <t>Проміжна контр. роб.</t>
  </si>
  <si>
    <t>Вивчення лекційного матеріалу, підготовка до лабораторних занять,  дослідження технологій  створення складних багатошарових зображень</t>
  </si>
  <si>
    <t>Лабораторне заняття 7. Проведення тонової корекції</t>
  </si>
  <si>
    <t>Захист лаб.роб №7</t>
  </si>
  <si>
    <t>Вивчення лекц. матеріалу, підготовка до лаб. занять, опрацювання питання необхідності проведення корекції цифрових зображень</t>
  </si>
  <si>
    <t>Лабораторне заняття 8. Корекція кольорових зображень</t>
  </si>
  <si>
    <t>Вивчення лекц. матеріалу, підготовка до лабораторних занять, опрацювання питання  необхідності проведення колірної корекції</t>
  </si>
  <si>
    <t>Захист лаб.роб №8</t>
  </si>
  <si>
    <t>Вивчення лекц. матеріалу, підготовка до лабораторних занять, опрацювання питання необхідності проведення колірної корекції</t>
  </si>
  <si>
    <t xml:space="preserve">Лабораторне заняття 9. Робота з векторними об'єктами </t>
  </si>
  <si>
    <t>Вивчення лекц. матеріалу, підготовка до лабораторних занять, підготовка до проведення контрольної роботи</t>
  </si>
  <si>
    <t>Захист лаб.роб №9</t>
  </si>
  <si>
    <t>Вивчення лекц. матеріалу, підготовка до лабораторних занять, опрацювання питання щодо векторних об’єктів у цифрових зображення</t>
  </si>
  <si>
    <t xml:space="preserve">Лабораторне заняття </t>
  </si>
  <si>
    <t>Лабораторне заняття 10. Поліпшення якості зображень</t>
  </si>
  <si>
    <t>Захист лаб.роб №10</t>
  </si>
  <si>
    <t>Вивчення лекц. матеріалу, підготовка до лабораторних занять, закінчення  і захист есе</t>
  </si>
  <si>
    <t>Контрольна робота №2. Корекція зображень. Анімація. Тестування</t>
  </si>
  <si>
    <t>Вивчення лекц. матеріалу, підготовка до лабораторних занять,  підготовка до проведення контрольної роботи</t>
  </si>
  <si>
    <t>Представлення індивідуального завдання</t>
  </si>
  <si>
    <t xml:space="preserve">Вивчення лекц. матеріалу, підготовка до лабораторних занять, закінчення  і захист індивідуальних завдань.. </t>
  </si>
  <si>
    <t>сесія</t>
  </si>
  <si>
    <t>Передекзам. консультац</t>
  </si>
  <si>
    <t>Роз’яснення найбільш складних тем, що входять до екзамену</t>
  </si>
  <si>
    <t>ЕКЗАМЕН</t>
  </si>
  <si>
    <t>Виконання завдань екзаменаційного білету</t>
  </si>
  <si>
    <t>Підготовка до іспиту</t>
  </si>
  <si>
    <t>Загальна максимальна кількість балів по дисципліні</t>
  </si>
  <si>
    <t>Лектор</t>
  </si>
  <si>
    <t>«ТЕХНОЛОГІЇ КОМП'ЮТЕРНОГО ДИЗАЙНУ »</t>
  </si>
  <si>
    <t>Захист лаб.роб №4</t>
  </si>
  <si>
    <t>Вивчення теорет. матер.</t>
  </si>
  <si>
    <r>
      <t xml:space="preserve">* </t>
    </r>
    <r>
      <rPr>
        <i/>
        <sz val="8"/>
        <rFont val="Times New Roman"/>
        <family val="1"/>
        <charset val="204"/>
      </rPr>
      <t>поточні консультації проводяться викладачем за графіком, для студента години на конс-тації відводяться за рахунок СР</t>
    </r>
  </si>
  <si>
    <t>16-18</t>
  </si>
  <si>
    <t>Лаборатор. заняття</t>
  </si>
  <si>
    <t>Григорій Коц</t>
  </si>
  <si>
    <t>ТЕМА 1. Технології комп'ютерного дизайну. ТЕМА 2. Технологія застосування растрових зображень</t>
  </si>
  <si>
    <t>ТЕМА 2. Технологія застосування растрових зображень. ТЕМА 3. Технологія виділення областей в зображенні</t>
  </si>
  <si>
    <t>ТЕМА 3. Технологія виділення областей в зображенні. ТЕМА 4. Технологія застосування масок та каналів</t>
  </si>
  <si>
    <t>ТЕМА 10. Технологія підготовка зображень для розміщення в мережі Інтернет. ТЕМА 11. Технологія створення GIF-анімації</t>
  </si>
  <si>
    <t>ТЕМА 8. Технологія застосування векторних об’єктів і шрифтів. ТЕМА 9. Технологія поліпшення якості зображень</t>
  </si>
  <si>
    <t>ТЕМА 6. Технологія тонової корекції зображень. ТЕМА 7. Технологія корекції кольорових зображень</t>
  </si>
  <si>
    <t>ТЕМА 7. Технологія корекції кольорових зображень. ТЕМА 8. Технологія застосування векторних об’єктів і шрифтів</t>
  </si>
  <si>
    <t>спеціальність 186 Видавництво та поліграфія</t>
  </si>
  <si>
    <t>Завідувач кафедри                                             Олександр ПУШКАР</t>
  </si>
  <si>
    <t>Олександр ПУШКАР</t>
  </si>
  <si>
    <t>Захист ІНДЗ</t>
  </si>
  <si>
    <t>Лектор:  Євген ГРАБОВСЬКИЙ</t>
  </si>
  <si>
    <t>Викладачі:  Євген ГРАБОВСЬКИЙ, Тетяна АНДРЮЩЕНКО</t>
  </si>
  <si>
    <t>для студентів факультету ІТ</t>
  </si>
  <si>
    <t xml:space="preserve">ОПП "Технології електронних мультимедійних  видань" </t>
  </si>
  <si>
    <t>Кафедра, що викладає: КСіТ</t>
  </si>
  <si>
    <t>Форми організації освітнього процесу</t>
  </si>
  <si>
    <t>Види навчальних занять (НЗ)</t>
  </si>
  <si>
    <t>1. РОЗПОДІЛ ГОДИН ЗА ТИЖНЯМИ НАВЧАННЯ</t>
  </si>
  <si>
    <r>
      <t xml:space="preserve">Загальне навантаження здобувача вищої освіти, </t>
    </r>
    <r>
      <rPr>
        <i/>
        <sz val="10"/>
        <rFont val="Times New Roman"/>
        <family val="1"/>
        <charset val="204"/>
      </rPr>
      <t>години на тиждень</t>
    </r>
  </si>
  <si>
    <t xml:space="preserve">Навчальні заняття </t>
  </si>
  <si>
    <t>Самостійна робота (СР)</t>
  </si>
  <si>
    <t>2. НАКОПИЧУВАННЯ БАЛІВ З НАВЧАЛЬНОЇ ДИСЦИПЛІНИ</t>
  </si>
  <si>
    <t>Контрольні заходи</t>
  </si>
  <si>
    <t>Поточний контроль</t>
  </si>
  <si>
    <t>Підсумковий контроль</t>
  </si>
  <si>
    <t>Кількість балів</t>
  </si>
  <si>
    <t>НЗ</t>
  </si>
  <si>
    <t>СР</t>
  </si>
  <si>
    <t>Захист лабораторних робіт</t>
  </si>
  <si>
    <t>.НЗ</t>
  </si>
  <si>
    <t>Євген ГРАБОВСЬКИЙ</t>
  </si>
  <si>
    <t>Зав. кафедрою</t>
  </si>
  <si>
    <t>Лаборатор. Заняття</t>
  </si>
  <si>
    <t>Змістовий модуль 1. Технологія створення зображень растрової графіки</t>
  </si>
  <si>
    <t>Змістовий модуль 2. Технологія оброблення растрових зображень</t>
  </si>
  <si>
    <t>Протокол № 6</t>
  </si>
  <si>
    <t>Передекзаменаційні консультації</t>
  </si>
  <si>
    <t>"      "____________2024 р.</t>
  </si>
  <si>
    <t>навчальний рік : 2023-2024  семестр : 2</t>
  </si>
  <si>
    <t>1 курс групи 6.04.186.010.23.1 , 6.04.186.010.23.2</t>
  </si>
  <si>
    <t>Затверджено на засідані кафедри   09.01.24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</si>
</sst>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6" fillId="0" borderId="1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4" xfId="0" applyFont="1" applyBorder="1" applyAlignment="1">
      <alignment horizontal="justify" vertical="center"/>
    </xf>
    <xf numFmtId="0" fontId="2" fillId="0" borderId="32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14" fillId="0" borderId="32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3" fillId="0" borderId="5" xfId="0" applyFont="1" applyBorder="1" applyAlignment="1">
      <alignment vertical="top"/>
    </xf>
    <xf numFmtId="0" fontId="3" fillId="0" borderId="0" xfId="0" applyFont="1"/>
    <xf numFmtId="0" fontId="1" fillId="0" borderId="0" xfId="0" applyFont="1"/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justify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vertical="center" wrapText="1"/>
    </xf>
    <xf numFmtId="0" fontId="0" fillId="2" borderId="0" xfId="0" applyFill="1"/>
    <xf numFmtId="2" fontId="17" fillId="2" borderId="10" xfId="0" applyNumberFormat="1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19" fillId="2" borderId="0" xfId="0" applyFont="1" applyFill="1"/>
    <xf numFmtId="0" fontId="0" fillId="0" borderId="0" xfId="0" applyAlignment="1">
      <alignment horizontal="left"/>
    </xf>
    <xf numFmtId="0" fontId="7" fillId="0" borderId="2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1" fontId="17" fillId="2" borderId="10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vertical="center" wrapText="1"/>
    </xf>
    <xf numFmtId="0" fontId="17" fillId="2" borderId="47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2" fontId="17" fillId="2" borderId="11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47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/>
    </xf>
    <xf numFmtId="0" fontId="2" fillId="2" borderId="0" xfId="0" applyFont="1" applyFill="1"/>
    <xf numFmtId="0" fontId="16" fillId="0" borderId="10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top" textRotation="90" wrapText="1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textRotation="90" wrapText="1"/>
    </xf>
    <xf numFmtId="0" fontId="2" fillId="0" borderId="29" xfId="0" applyFont="1" applyBorder="1" applyAlignment="1">
      <alignment horizontal="left" vertical="center"/>
    </xf>
    <xf numFmtId="0" fontId="6" fillId="0" borderId="25" xfId="0" applyFont="1" applyBorder="1" applyAlignment="1">
      <alignment horizontal="left"/>
    </xf>
    <xf numFmtId="0" fontId="5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0" fillId="0" borderId="0" xfId="0" applyAlignment="1"/>
    <xf numFmtId="0" fontId="2" fillId="0" borderId="1" xfId="0" applyFont="1" applyBorder="1" applyAlignment="1">
      <alignment vertical="top"/>
    </xf>
    <xf numFmtId="0" fontId="7" fillId="0" borderId="41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4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top" textRotation="90" wrapText="1"/>
    </xf>
    <xf numFmtId="0" fontId="7" fillId="0" borderId="33" xfId="0" applyFont="1" applyBorder="1" applyAlignment="1">
      <alignment horizontal="center" vertical="top" textRotation="90" wrapText="1"/>
    </xf>
    <xf numFmtId="0" fontId="2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textRotation="90" wrapText="1"/>
    </xf>
    <xf numFmtId="0" fontId="13" fillId="0" borderId="32" xfId="0" applyFont="1" applyBorder="1" applyAlignment="1">
      <alignment horizontal="center" textRotation="90" wrapText="1"/>
    </xf>
    <xf numFmtId="0" fontId="13" fillId="0" borderId="25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center" textRotation="90" wrapText="1"/>
    </xf>
    <xf numFmtId="0" fontId="16" fillId="0" borderId="10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45" xfId="0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right" vertical="center" wrapText="1"/>
    </xf>
    <xf numFmtId="0" fontId="18" fillId="0" borderId="46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view="pageBreakPreview" zoomScaleNormal="100" zoomScaleSheetLayoutView="100" workbookViewId="0">
      <selection activeCell="N51" sqref="N51"/>
    </sheetView>
  </sheetViews>
  <sheetFormatPr defaultRowHeight="13.2" x14ac:dyDescent="0.25"/>
  <cols>
    <col min="1" max="1" width="6.88671875" customWidth="1"/>
    <col min="2" max="2" width="23.109375" customWidth="1"/>
    <col min="3" max="16" width="3.5546875" customWidth="1"/>
    <col min="17" max="17" width="4.5546875" customWidth="1"/>
    <col min="18" max="19" width="3.5546875" hidden="1" customWidth="1"/>
    <col min="20" max="20" width="5.33203125" customWidth="1"/>
    <col min="21" max="21" width="7.88671875" customWidth="1"/>
  </cols>
  <sheetData>
    <row r="1" spans="1:21" x14ac:dyDescent="0.25">
      <c r="A1" s="3"/>
      <c r="B1" s="132" t="s">
        <v>10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25">
      <c r="A2" s="3"/>
      <c r="B2" s="132" t="s">
        <v>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</row>
    <row r="3" spans="1:21" ht="12" customHeight="1" x14ac:dyDescent="0.25">
      <c r="A3" s="3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5.6" x14ac:dyDescent="0.25">
      <c r="A4" s="3"/>
      <c r="B4" s="15" t="s">
        <v>11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8" customHeight="1" x14ac:dyDescent="0.25">
      <c r="A5" s="3"/>
      <c r="B5" s="18" t="s">
        <v>8</v>
      </c>
      <c r="C5" s="3"/>
      <c r="E5" s="14" t="s">
        <v>87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4.75" customHeight="1" x14ac:dyDescent="0.25">
      <c r="A6" s="17" t="s">
        <v>126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0.75" customHeight="1" x14ac:dyDescent="0.25">
      <c r="A7" s="3"/>
      <c r="B7" s="153" t="s">
        <v>5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</row>
    <row r="8" spans="1:21" ht="15.75" customHeight="1" x14ac:dyDescent="0.25">
      <c r="A8" s="3"/>
      <c r="B8" s="109" t="s">
        <v>6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ht="15.75" customHeight="1" x14ac:dyDescent="0.25">
      <c r="A9" s="3"/>
      <c r="B9" s="122" t="s">
        <v>7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ht="16.5" customHeight="1" x14ac:dyDescent="0.25">
      <c r="A10" s="3"/>
      <c r="B10" s="121" t="s">
        <v>81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</row>
    <row r="11" spans="1:21" ht="5.2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5" customHeight="1" x14ac:dyDescent="0.25">
      <c r="A12" s="110" t="s">
        <v>101</v>
      </c>
      <c r="B12" s="110"/>
      <c r="C12" s="3"/>
      <c r="D12" s="3"/>
      <c r="E12" s="3"/>
      <c r="F12" s="3"/>
      <c r="G12" s="3"/>
      <c r="H12" s="3"/>
      <c r="I12" s="3"/>
      <c r="J12" s="3"/>
      <c r="K12" s="3"/>
      <c r="L12" s="3"/>
      <c r="M12" s="1" t="s">
        <v>127</v>
      </c>
      <c r="N12" s="3"/>
      <c r="O12" s="3"/>
      <c r="P12" s="3"/>
      <c r="Q12" s="3"/>
      <c r="R12" s="3"/>
      <c r="S12" s="3"/>
      <c r="U12" s="3"/>
    </row>
    <row r="13" spans="1:21" ht="15" customHeight="1" x14ac:dyDescent="0.25">
      <c r="A13" s="110" t="s">
        <v>95</v>
      </c>
      <c r="B13" s="110"/>
      <c r="C13" s="111"/>
      <c r="D13" s="111"/>
      <c r="E13" s="111"/>
      <c r="F13" s="111"/>
      <c r="G13" s="111"/>
      <c r="H13" s="111"/>
      <c r="I13" s="111"/>
      <c r="J13" s="3"/>
      <c r="K13" s="3"/>
      <c r="L13" s="3"/>
      <c r="M13" s="4" t="s">
        <v>23</v>
      </c>
      <c r="N13" s="3"/>
      <c r="O13" s="3"/>
      <c r="P13" s="3"/>
      <c r="Q13" s="3"/>
      <c r="R13" s="3"/>
      <c r="S13" s="3"/>
      <c r="U13" s="3"/>
    </row>
    <row r="14" spans="1:21" x14ac:dyDescent="0.25">
      <c r="A14" s="1" t="s">
        <v>102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" t="s">
        <v>12</v>
      </c>
      <c r="N14" s="3"/>
      <c r="O14" s="3"/>
      <c r="P14" s="3"/>
      <c r="Q14" s="3"/>
      <c r="R14" s="3"/>
      <c r="S14" s="3"/>
      <c r="U14" s="3"/>
    </row>
    <row r="15" spans="1:21" x14ac:dyDescent="0.25">
      <c r="A15" s="112" t="s">
        <v>128</v>
      </c>
      <c r="B15" s="111"/>
      <c r="C15" s="111"/>
      <c r="D15" s="111"/>
      <c r="E15" s="111"/>
      <c r="F15" s="111"/>
      <c r="G15" s="111"/>
      <c r="H15" s="111"/>
      <c r="I15" s="111"/>
      <c r="J15" s="111"/>
      <c r="K15" s="3"/>
      <c r="L15" s="3"/>
      <c r="M15" s="1" t="s">
        <v>13</v>
      </c>
      <c r="N15" s="3"/>
      <c r="O15" s="3"/>
      <c r="P15" s="3"/>
      <c r="Q15" s="3"/>
      <c r="R15" s="3"/>
      <c r="S15" s="3"/>
      <c r="U15" s="3"/>
    </row>
    <row r="16" spans="1:21" x14ac:dyDescent="0.25">
      <c r="A16" s="3" t="s">
        <v>103</v>
      </c>
      <c r="G16" s="3"/>
      <c r="H16" s="3"/>
      <c r="I16" s="3"/>
      <c r="J16" s="3"/>
      <c r="K16" s="3"/>
      <c r="L16" s="3"/>
    </row>
    <row r="17" spans="1:21" ht="16.5" customHeight="1" x14ac:dyDescent="0.25">
      <c r="A17" s="143" t="s">
        <v>99</v>
      </c>
      <c r="B17" s="143"/>
      <c r="C17" s="14"/>
      <c r="D17" s="14"/>
      <c r="E17" s="14"/>
      <c r="F17" s="14" t="s">
        <v>100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18.75" customHeight="1" x14ac:dyDescent="0.25">
      <c r="A18" s="141" t="s">
        <v>106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</row>
    <row r="19" spans="1:21" ht="13.5" customHeight="1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" customHeight="1" x14ac:dyDescent="0.25">
      <c r="A20" s="115" t="s">
        <v>104</v>
      </c>
      <c r="B20" s="116"/>
      <c r="C20" s="119" t="s">
        <v>16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8" t="s">
        <v>14</v>
      </c>
      <c r="U20" s="139" t="s">
        <v>24</v>
      </c>
    </row>
    <row r="21" spans="1:21" ht="15" customHeight="1" thickBot="1" x14ac:dyDescent="0.3">
      <c r="A21" s="117"/>
      <c r="B21" s="118"/>
      <c r="C21" s="6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66" t="s">
        <v>85</v>
      </c>
      <c r="U21" s="140"/>
    </row>
    <row r="22" spans="1:21" ht="15" customHeight="1" thickBot="1" x14ac:dyDescent="0.3">
      <c r="A22" s="152" t="s">
        <v>107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</row>
    <row r="23" spans="1:21" ht="14.1" customHeight="1" x14ac:dyDescent="0.25">
      <c r="A23" s="144" t="s">
        <v>105</v>
      </c>
      <c r="B23" s="10" t="s">
        <v>0</v>
      </c>
      <c r="C23" s="41">
        <v>2</v>
      </c>
      <c r="D23" s="25">
        <v>2</v>
      </c>
      <c r="E23" s="25"/>
      <c r="F23" s="25">
        <v>2</v>
      </c>
      <c r="G23" s="25"/>
      <c r="H23" s="25">
        <v>2</v>
      </c>
      <c r="I23" s="25"/>
      <c r="J23" s="25">
        <v>2</v>
      </c>
      <c r="K23" s="25"/>
      <c r="L23" s="25">
        <v>2</v>
      </c>
      <c r="M23" s="25"/>
      <c r="N23" s="25">
        <v>2</v>
      </c>
      <c r="O23" s="25"/>
      <c r="P23" s="25">
        <v>2</v>
      </c>
      <c r="Q23" s="25"/>
      <c r="R23" s="25"/>
      <c r="S23" s="26"/>
      <c r="T23" s="27"/>
      <c r="U23" s="37">
        <f>SUM(C23:T23)</f>
        <v>16</v>
      </c>
    </row>
    <row r="24" spans="1:21" ht="14.1" customHeight="1" x14ac:dyDescent="0.25">
      <c r="A24" s="145"/>
      <c r="B24" s="11" t="s">
        <v>1</v>
      </c>
      <c r="C24" s="32">
        <v>2</v>
      </c>
      <c r="D24" s="32">
        <v>2</v>
      </c>
      <c r="E24" s="32">
        <v>2</v>
      </c>
      <c r="F24" s="32">
        <v>2</v>
      </c>
      <c r="G24" s="32">
        <v>2</v>
      </c>
      <c r="H24" s="32">
        <v>4</v>
      </c>
      <c r="I24" s="32">
        <v>2</v>
      </c>
      <c r="J24" s="32">
        <v>2</v>
      </c>
      <c r="K24" s="32">
        <v>2</v>
      </c>
      <c r="L24" s="32">
        <v>2</v>
      </c>
      <c r="M24" s="32">
        <v>2</v>
      </c>
      <c r="N24" s="32">
        <v>2</v>
      </c>
      <c r="O24" s="32">
        <v>2</v>
      </c>
      <c r="P24" s="32">
        <v>2</v>
      </c>
      <c r="Q24" s="32">
        <v>2</v>
      </c>
      <c r="S24" s="2"/>
      <c r="T24" s="28"/>
      <c r="U24" s="43">
        <f>SUM(C24:T24)</f>
        <v>32</v>
      </c>
    </row>
    <row r="25" spans="1:21" ht="14.1" customHeight="1" x14ac:dyDescent="0.25">
      <c r="A25" s="145"/>
      <c r="B25" s="11" t="s">
        <v>2</v>
      </c>
      <c r="C25" s="38" t="s">
        <v>27</v>
      </c>
      <c r="D25" s="38" t="s">
        <v>27</v>
      </c>
      <c r="E25" s="38" t="s">
        <v>27</v>
      </c>
      <c r="F25" s="38" t="s">
        <v>27</v>
      </c>
      <c r="G25" s="38" t="s">
        <v>27</v>
      </c>
      <c r="H25" s="38" t="s">
        <v>27</v>
      </c>
      <c r="I25" s="38" t="s">
        <v>27</v>
      </c>
      <c r="J25" s="38" t="s">
        <v>27</v>
      </c>
      <c r="K25" s="38" t="s">
        <v>27</v>
      </c>
      <c r="L25" s="38" t="s">
        <v>27</v>
      </c>
      <c r="M25" s="38" t="s">
        <v>27</v>
      </c>
      <c r="N25" s="38" t="s">
        <v>27</v>
      </c>
      <c r="O25" s="38" t="s">
        <v>27</v>
      </c>
      <c r="P25" s="38" t="s">
        <v>27</v>
      </c>
      <c r="Q25" s="38" t="s">
        <v>27</v>
      </c>
      <c r="R25" s="38" t="s">
        <v>27</v>
      </c>
      <c r="S25" s="38" t="s">
        <v>27</v>
      </c>
      <c r="T25" s="28"/>
      <c r="U25" s="43"/>
    </row>
    <row r="26" spans="1:21" ht="14.1" customHeight="1" thickBot="1" x14ac:dyDescent="0.3">
      <c r="A26" s="146"/>
      <c r="B26" s="108" t="s">
        <v>125</v>
      </c>
      <c r="C26" s="29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S26" s="7"/>
      <c r="T26" s="9">
        <v>2</v>
      </c>
      <c r="U26" s="43">
        <v>2</v>
      </c>
    </row>
    <row r="27" spans="1:21" ht="15.9" customHeight="1" thickBot="1" x14ac:dyDescent="0.3">
      <c r="A27" s="147" t="s">
        <v>108</v>
      </c>
      <c r="B27" s="148"/>
      <c r="C27" s="24">
        <f>SUM(C23:C26)</f>
        <v>4</v>
      </c>
      <c r="D27" s="24">
        <f t="shared" ref="D27:U27" si="0">SUM(D23:D26)</f>
        <v>4</v>
      </c>
      <c r="E27" s="24">
        <f t="shared" si="0"/>
        <v>2</v>
      </c>
      <c r="F27" s="24">
        <f t="shared" si="0"/>
        <v>4</v>
      </c>
      <c r="G27" s="24">
        <f t="shared" si="0"/>
        <v>2</v>
      </c>
      <c r="H27" s="24">
        <f t="shared" si="0"/>
        <v>6</v>
      </c>
      <c r="I27" s="24">
        <f t="shared" si="0"/>
        <v>2</v>
      </c>
      <c r="J27" s="24">
        <f t="shared" si="0"/>
        <v>4</v>
      </c>
      <c r="K27" s="24">
        <f t="shared" si="0"/>
        <v>2</v>
      </c>
      <c r="L27" s="24">
        <f t="shared" si="0"/>
        <v>4</v>
      </c>
      <c r="M27" s="24">
        <f t="shared" si="0"/>
        <v>2</v>
      </c>
      <c r="N27" s="24">
        <f t="shared" si="0"/>
        <v>4</v>
      </c>
      <c r="O27" s="24">
        <f t="shared" si="0"/>
        <v>2</v>
      </c>
      <c r="P27" s="24">
        <f t="shared" si="0"/>
        <v>4</v>
      </c>
      <c r="Q27" s="24">
        <f t="shared" si="0"/>
        <v>2</v>
      </c>
      <c r="R27" s="24">
        <f t="shared" si="0"/>
        <v>0</v>
      </c>
      <c r="S27" s="24">
        <f t="shared" si="0"/>
        <v>0</v>
      </c>
      <c r="T27" s="48">
        <f t="shared" si="0"/>
        <v>2</v>
      </c>
      <c r="U27" s="44">
        <f t="shared" si="0"/>
        <v>50</v>
      </c>
    </row>
    <row r="28" spans="1:21" ht="15.75" customHeight="1" x14ac:dyDescent="0.25">
      <c r="A28" s="113" t="s">
        <v>109</v>
      </c>
      <c r="B28" s="12" t="s">
        <v>83</v>
      </c>
      <c r="C28" s="41">
        <v>2</v>
      </c>
      <c r="D28" s="26">
        <v>2</v>
      </c>
      <c r="E28" s="26">
        <v>2</v>
      </c>
      <c r="F28" s="26">
        <v>2</v>
      </c>
      <c r="G28" s="26">
        <v>2</v>
      </c>
      <c r="H28" s="26">
        <v>2</v>
      </c>
      <c r="I28" s="26">
        <v>2</v>
      </c>
      <c r="J28" s="26">
        <v>2</v>
      </c>
      <c r="K28" s="26">
        <v>2</v>
      </c>
      <c r="L28" s="26">
        <v>2</v>
      </c>
      <c r="M28" s="26">
        <v>2</v>
      </c>
      <c r="N28" s="26">
        <v>2</v>
      </c>
      <c r="O28" s="26">
        <v>2</v>
      </c>
      <c r="P28" s="26">
        <v>2</v>
      </c>
      <c r="Q28" s="26">
        <v>2</v>
      </c>
      <c r="R28" s="26"/>
      <c r="S28" s="26"/>
      <c r="T28" s="27"/>
      <c r="U28" s="37">
        <f>SUM(C28:T28)</f>
        <v>30</v>
      </c>
    </row>
    <row r="29" spans="1:21" ht="14.1" customHeight="1" x14ac:dyDescent="0.25">
      <c r="A29" s="114"/>
      <c r="B29" s="13" t="s">
        <v>17</v>
      </c>
      <c r="C29" s="42">
        <v>0</v>
      </c>
      <c r="D29" s="5">
        <v>1</v>
      </c>
      <c r="E29" s="5">
        <v>3</v>
      </c>
      <c r="F29" s="5">
        <v>2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2</v>
      </c>
      <c r="M29" s="5">
        <v>3</v>
      </c>
      <c r="N29" s="5">
        <v>3</v>
      </c>
      <c r="O29" s="5">
        <v>3</v>
      </c>
      <c r="P29" s="5">
        <v>3</v>
      </c>
      <c r="Q29" s="5">
        <v>3</v>
      </c>
      <c r="R29" s="5"/>
      <c r="S29" s="2"/>
      <c r="T29" s="28"/>
      <c r="U29" s="43">
        <f t="shared" ref="U29:U32" si="1">SUM(C29:T29)</f>
        <v>38</v>
      </c>
    </row>
    <row r="30" spans="1:21" ht="14.1" customHeight="1" x14ac:dyDescent="0.25">
      <c r="A30" s="114"/>
      <c r="B30" s="39" t="s">
        <v>28</v>
      </c>
      <c r="C30" s="4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6</v>
      </c>
      <c r="R30" s="5"/>
      <c r="S30" s="32"/>
      <c r="T30" s="33"/>
      <c r="U30" s="43">
        <f t="shared" si="1"/>
        <v>20</v>
      </c>
    </row>
    <row r="31" spans="1:21" ht="21" customHeight="1" thickBot="1" x14ac:dyDescent="0.3">
      <c r="A31" s="114"/>
      <c r="B31" s="49" t="s">
        <v>4</v>
      </c>
      <c r="C31" s="4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4"/>
      <c r="T31" s="36">
        <v>10</v>
      </c>
      <c r="U31" s="46">
        <f t="shared" si="1"/>
        <v>10</v>
      </c>
    </row>
    <row r="32" spans="1:21" ht="14.25" customHeight="1" thickBot="1" x14ac:dyDescent="0.3">
      <c r="A32" s="123" t="s">
        <v>19</v>
      </c>
      <c r="B32" s="149"/>
      <c r="C32" s="40">
        <v>3</v>
      </c>
      <c r="D32" s="30">
        <f t="shared" ref="D32:T32" si="2">SUM(D28:D31)</f>
        <v>4</v>
      </c>
      <c r="E32" s="30">
        <f t="shared" si="2"/>
        <v>6</v>
      </c>
      <c r="F32" s="30">
        <f t="shared" si="2"/>
        <v>5</v>
      </c>
      <c r="G32" s="30">
        <f t="shared" si="2"/>
        <v>6</v>
      </c>
      <c r="H32" s="30">
        <f t="shared" si="2"/>
        <v>6</v>
      </c>
      <c r="I32" s="30">
        <f t="shared" si="2"/>
        <v>6</v>
      </c>
      <c r="J32" s="30">
        <f t="shared" si="2"/>
        <v>6</v>
      </c>
      <c r="K32" s="30">
        <f t="shared" si="2"/>
        <v>6</v>
      </c>
      <c r="L32" s="30">
        <f t="shared" si="2"/>
        <v>5</v>
      </c>
      <c r="M32" s="30">
        <f t="shared" si="2"/>
        <v>6</v>
      </c>
      <c r="N32" s="30">
        <f t="shared" si="2"/>
        <v>6</v>
      </c>
      <c r="O32" s="30">
        <f t="shared" si="2"/>
        <v>6</v>
      </c>
      <c r="P32" s="30">
        <f t="shared" si="2"/>
        <v>6</v>
      </c>
      <c r="Q32" s="30">
        <f t="shared" si="2"/>
        <v>11</v>
      </c>
      <c r="R32" s="30">
        <f t="shared" si="2"/>
        <v>0</v>
      </c>
      <c r="S32" s="47">
        <f t="shared" si="2"/>
        <v>0</v>
      </c>
      <c r="T32" s="47">
        <f t="shared" si="2"/>
        <v>10</v>
      </c>
      <c r="U32" s="44">
        <f t="shared" si="1"/>
        <v>98</v>
      </c>
    </row>
    <row r="33" spans="1:22" ht="67.5" customHeight="1" thickBot="1" x14ac:dyDescent="0.3">
      <c r="A33" s="106" t="s">
        <v>113</v>
      </c>
      <c r="B33" s="107" t="s">
        <v>3</v>
      </c>
      <c r="C33" s="104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48"/>
      <c r="T33" s="105">
        <v>4</v>
      </c>
      <c r="U33" s="44">
        <v>4</v>
      </c>
    </row>
    <row r="34" spans="1:22" ht="12.75" customHeight="1" thickBot="1" x14ac:dyDescent="0.3">
      <c r="A34" s="150" t="s">
        <v>20</v>
      </c>
      <c r="B34" s="151"/>
      <c r="C34" s="40">
        <f>C27+C32</f>
        <v>7</v>
      </c>
      <c r="D34" s="30">
        <f t="shared" ref="D34:T34" si="3">D27+D32</f>
        <v>8</v>
      </c>
      <c r="E34" s="30">
        <f t="shared" si="3"/>
        <v>8</v>
      </c>
      <c r="F34" s="30">
        <f t="shared" si="3"/>
        <v>9</v>
      </c>
      <c r="G34" s="30">
        <f t="shared" si="3"/>
        <v>8</v>
      </c>
      <c r="H34" s="30">
        <f t="shared" si="3"/>
        <v>12</v>
      </c>
      <c r="I34" s="30">
        <f t="shared" si="3"/>
        <v>8</v>
      </c>
      <c r="J34" s="30">
        <f t="shared" si="3"/>
        <v>10</v>
      </c>
      <c r="K34" s="30">
        <f t="shared" si="3"/>
        <v>8</v>
      </c>
      <c r="L34" s="30">
        <f t="shared" si="3"/>
        <v>9</v>
      </c>
      <c r="M34" s="30">
        <f t="shared" si="3"/>
        <v>8</v>
      </c>
      <c r="N34" s="30">
        <f t="shared" si="3"/>
        <v>10</v>
      </c>
      <c r="O34" s="30">
        <f t="shared" si="3"/>
        <v>8</v>
      </c>
      <c r="P34" s="30">
        <f t="shared" si="3"/>
        <v>10</v>
      </c>
      <c r="Q34" s="30">
        <f t="shared" si="3"/>
        <v>13</v>
      </c>
      <c r="R34" s="30">
        <f t="shared" si="3"/>
        <v>0</v>
      </c>
      <c r="S34" s="48">
        <f t="shared" si="3"/>
        <v>0</v>
      </c>
      <c r="T34" s="31">
        <f t="shared" si="3"/>
        <v>12</v>
      </c>
      <c r="U34" s="44">
        <v>150</v>
      </c>
    </row>
    <row r="35" spans="1:22" x14ac:dyDescent="0.25">
      <c r="A35" s="21" t="s">
        <v>84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</row>
    <row r="36" spans="1:22" ht="4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x14ac:dyDescent="0.25">
      <c r="A37" s="3"/>
      <c r="B37" s="133" t="s">
        <v>110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</row>
    <row r="38" spans="1:22" ht="4.5" customHeight="1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ht="15" customHeight="1" x14ac:dyDescent="0.25">
      <c r="A39" s="135" t="s">
        <v>111</v>
      </c>
      <c r="B39" s="136"/>
      <c r="C39" s="135" t="s">
        <v>18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8" t="s">
        <v>14</v>
      </c>
      <c r="U39" s="139" t="s">
        <v>24</v>
      </c>
    </row>
    <row r="40" spans="1:22" ht="15" customHeight="1" thickBot="1" x14ac:dyDescent="0.3">
      <c r="A40" s="137"/>
      <c r="B40" s="138"/>
      <c r="C40" s="6">
        <v>1</v>
      </c>
      <c r="D40" s="7">
        <v>2</v>
      </c>
      <c r="E40" s="7">
        <v>3</v>
      </c>
      <c r="F40" s="7">
        <v>4</v>
      </c>
      <c r="G40" s="7">
        <v>5</v>
      </c>
      <c r="H40" s="7">
        <v>6</v>
      </c>
      <c r="I40" s="7">
        <v>7</v>
      </c>
      <c r="J40" s="7">
        <v>8</v>
      </c>
      <c r="K40" s="7">
        <v>9</v>
      </c>
      <c r="L40" s="7">
        <v>10</v>
      </c>
      <c r="M40" s="7">
        <v>11</v>
      </c>
      <c r="N40" s="7">
        <v>12</v>
      </c>
      <c r="O40" s="7">
        <v>13</v>
      </c>
      <c r="P40" s="7">
        <v>14</v>
      </c>
      <c r="Q40" s="7">
        <v>15</v>
      </c>
      <c r="R40" s="7">
        <v>16</v>
      </c>
      <c r="S40" s="7">
        <v>17</v>
      </c>
      <c r="T40" s="9" t="s">
        <v>15</v>
      </c>
      <c r="U40" s="140"/>
    </row>
    <row r="41" spans="1:22" ht="15.9" customHeight="1" thickBot="1" x14ac:dyDescent="0.3">
      <c r="A41" s="3"/>
      <c r="B41" s="125" t="s">
        <v>114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7"/>
    </row>
    <row r="42" spans="1:22" ht="14.1" customHeight="1" x14ac:dyDescent="0.25">
      <c r="A42" s="130" t="s">
        <v>112</v>
      </c>
      <c r="B42" s="19" t="s">
        <v>117</v>
      </c>
      <c r="C42" s="42"/>
      <c r="D42" s="2">
        <v>5</v>
      </c>
      <c r="E42" s="5">
        <v>5</v>
      </c>
      <c r="F42" s="2"/>
      <c r="G42" s="2">
        <v>5</v>
      </c>
      <c r="H42" s="2">
        <v>5</v>
      </c>
      <c r="I42" s="2"/>
      <c r="J42" s="2">
        <v>5</v>
      </c>
      <c r="K42" s="2">
        <v>5</v>
      </c>
      <c r="L42" s="2"/>
      <c r="M42" s="2">
        <v>5</v>
      </c>
      <c r="N42" s="2">
        <v>5</v>
      </c>
      <c r="O42" s="2">
        <v>5</v>
      </c>
      <c r="P42" s="2">
        <v>5</v>
      </c>
      <c r="Q42" s="2"/>
      <c r="R42" s="2"/>
      <c r="S42" s="2"/>
      <c r="T42" s="28"/>
      <c r="U42" s="43">
        <f t="shared" ref="U42:U45" si="4">SUM(C42:T42)</f>
        <v>50</v>
      </c>
    </row>
    <row r="43" spans="1:22" ht="14.1" customHeight="1" x14ac:dyDescent="0.25">
      <c r="A43" s="130"/>
      <c r="B43" s="19" t="s">
        <v>26</v>
      </c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5</v>
      </c>
      <c r="S43" s="2"/>
      <c r="T43" s="28"/>
      <c r="U43" s="43">
        <f t="shared" si="4"/>
        <v>5</v>
      </c>
    </row>
    <row r="44" spans="1:22" ht="25.95" customHeight="1" x14ac:dyDescent="0.25">
      <c r="A44" s="131"/>
      <c r="B44" s="19" t="s">
        <v>25</v>
      </c>
      <c r="C44" s="42"/>
      <c r="D44" s="2"/>
      <c r="E44" s="2"/>
      <c r="F44" s="2"/>
      <c r="G44" s="2"/>
      <c r="H44" s="2"/>
      <c r="I44" s="2"/>
      <c r="J44" s="2">
        <v>5</v>
      </c>
      <c r="K44" s="2"/>
      <c r="L44" s="2"/>
      <c r="M44" s="2"/>
      <c r="N44" s="2"/>
      <c r="O44" s="2"/>
      <c r="P44" s="2"/>
      <c r="R44" s="2"/>
      <c r="S44" s="2"/>
      <c r="T44" s="28"/>
      <c r="U44" s="43">
        <f t="shared" si="4"/>
        <v>5</v>
      </c>
    </row>
    <row r="45" spans="1:22" ht="72.599999999999994" customHeight="1" thickBot="1" x14ac:dyDescent="0.3">
      <c r="A45" s="103" t="s">
        <v>113</v>
      </c>
      <c r="B45" s="20" t="s">
        <v>3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9">
        <v>40</v>
      </c>
      <c r="U45" s="51">
        <f t="shared" si="4"/>
        <v>40</v>
      </c>
    </row>
    <row r="46" spans="1:22" ht="15.9" customHeight="1" thickBot="1" x14ac:dyDescent="0.3">
      <c r="A46" s="123" t="s">
        <v>21</v>
      </c>
      <c r="B46" s="124"/>
      <c r="C46" s="50">
        <f t="shared" ref="C46:U46" si="5">SUM(C42:C45)</f>
        <v>0</v>
      </c>
      <c r="D46" s="50">
        <f t="shared" si="5"/>
        <v>5</v>
      </c>
      <c r="E46" s="50">
        <f t="shared" si="5"/>
        <v>5</v>
      </c>
      <c r="F46" s="50">
        <f t="shared" si="5"/>
        <v>0</v>
      </c>
      <c r="G46" s="50">
        <f t="shared" si="5"/>
        <v>5</v>
      </c>
      <c r="H46" s="50">
        <f t="shared" si="5"/>
        <v>5</v>
      </c>
      <c r="I46" s="50">
        <f t="shared" si="5"/>
        <v>0</v>
      </c>
      <c r="J46" s="50">
        <f t="shared" si="5"/>
        <v>10</v>
      </c>
      <c r="K46" s="50">
        <f t="shared" si="5"/>
        <v>5</v>
      </c>
      <c r="L46" s="50">
        <f t="shared" si="5"/>
        <v>0</v>
      </c>
      <c r="M46" s="50">
        <f t="shared" si="5"/>
        <v>5</v>
      </c>
      <c r="N46" s="50">
        <f t="shared" si="5"/>
        <v>5</v>
      </c>
      <c r="O46" s="50">
        <f t="shared" si="5"/>
        <v>5</v>
      </c>
      <c r="P46" s="50">
        <f t="shared" si="5"/>
        <v>5</v>
      </c>
      <c r="Q46" s="50">
        <f t="shared" si="5"/>
        <v>5</v>
      </c>
      <c r="R46" s="50">
        <f t="shared" si="5"/>
        <v>0</v>
      </c>
      <c r="S46" s="50">
        <f t="shared" si="5"/>
        <v>0</v>
      </c>
      <c r="T46" s="50">
        <f t="shared" si="5"/>
        <v>40</v>
      </c>
      <c r="U46" s="128">
        <f t="shared" si="5"/>
        <v>100</v>
      </c>
    </row>
    <row r="47" spans="1:22" ht="15.9" customHeight="1" thickBot="1" x14ac:dyDescent="0.3">
      <c r="A47" s="123" t="s">
        <v>22</v>
      </c>
      <c r="B47" s="124"/>
      <c r="C47" s="24">
        <f>C46</f>
        <v>0</v>
      </c>
      <c r="D47" s="30">
        <f>C47+D46</f>
        <v>5</v>
      </c>
      <c r="E47" s="30">
        <f t="shared" ref="E47:R47" si="6">D47+E46</f>
        <v>10</v>
      </c>
      <c r="F47" s="30">
        <f t="shared" si="6"/>
        <v>10</v>
      </c>
      <c r="G47" s="30">
        <f t="shared" si="6"/>
        <v>15</v>
      </c>
      <c r="H47" s="30">
        <f t="shared" si="6"/>
        <v>20</v>
      </c>
      <c r="I47" s="30">
        <f t="shared" si="6"/>
        <v>20</v>
      </c>
      <c r="J47" s="30">
        <f t="shared" si="6"/>
        <v>30</v>
      </c>
      <c r="K47" s="30">
        <f t="shared" si="6"/>
        <v>35</v>
      </c>
      <c r="L47" s="30">
        <f t="shared" si="6"/>
        <v>35</v>
      </c>
      <c r="M47" s="30">
        <f t="shared" si="6"/>
        <v>40</v>
      </c>
      <c r="N47" s="30">
        <f t="shared" si="6"/>
        <v>45</v>
      </c>
      <c r="O47" s="30">
        <f t="shared" si="6"/>
        <v>50</v>
      </c>
      <c r="P47" s="30">
        <f t="shared" si="6"/>
        <v>55</v>
      </c>
      <c r="Q47" s="30">
        <f t="shared" si="6"/>
        <v>60</v>
      </c>
      <c r="R47" s="30">
        <f t="shared" si="6"/>
        <v>60</v>
      </c>
      <c r="S47" s="30">
        <f t="shared" ref="S47" si="7">R47+S46</f>
        <v>60</v>
      </c>
      <c r="T47" s="30">
        <f t="shared" ref="T47" si="8">S47+T46</f>
        <v>100</v>
      </c>
      <c r="U47" s="129"/>
    </row>
    <row r="48" spans="1:22" ht="8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2" s="60" customFormat="1" x14ac:dyDescent="0.25">
      <c r="A49" s="96" t="s">
        <v>129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</row>
    <row r="50" spans="1:22" s="60" customFormat="1" ht="6.75" customHeight="1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</row>
    <row r="51" spans="1:22" s="60" customFormat="1" x14ac:dyDescent="0.25">
      <c r="A51" s="96" t="s">
        <v>124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</row>
    <row r="52" spans="1:22" ht="6.6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2" x14ac:dyDescent="0.25">
      <c r="A53" s="4" t="s">
        <v>96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</sheetData>
  <mergeCells count="29">
    <mergeCell ref="B1:U1"/>
    <mergeCell ref="B2:U2"/>
    <mergeCell ref="B37:U37"/>
    <mergeCell ref="A39:B40"/>
    <mergeCell ref="C39:S39"/>
    <mergeCell ref="U39:U40"/>
    <mergeCell ref="A18:U18"/>
    <mergeCell ref="A12:B12"/>
    <mergeCell ref="A17:B17"/>
    <mergeCell ref="A23:A26"/>
    <mergeCell ref="A27:B27"/>
    <mergeCell ref="A32:B32"/>
    <mergeCell ref="A34:B34"/>
    <mergeCell ref="U20:U21"/>
    <mergeCell ref="A22:U22"/>
    <mergeCell ref="B7:U7"/>
    <mergeCell ref="A46:B46"/>
    <mergeCell ref="A47:B47"/>
    <mergeCell ref="B41:U41"/>
    <mergeCell ref="U46:U47"/>
    <mergeCell ref="A42:A44"/>
    <mergeCell ref="B8:U8"/>
    <mergeCell ref="A13:I13"/>
    <mergeCell ref="A15:J15"/>
    <mergeCell ref="A28:A31"/>
    <mergeCell ref="A20:B21"/>
    <mergeCell ref="C20:S20"/>
    <mergeCell ref="B10:U10"/>
    <mergeCell ref="B9:U9"/>
  </mergeCells>
  <pageMargins left="0.62992125984251968" right="0.23622047244094491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3" zoomScaleNormal="100" zoomScaleSheetLayoutView="100" workbookViewId="0">
      <selection activeCell="E48" sqref="E48"/>
    </sheetView>
  </sheetViews>
  <sheetFormatPr defaultRowHeight="13.2" x14ac:dyDescent="0.25"/>
  <cols>
    <col min="1" max="1" width="4.33203125" customWidth="1"/>
    <col min="2" max="2" width="5" customWidth="1"/>
    <col min="3" max="3" width="4.88671875" style="60" customWidth="1"/>
    <col min="4" max="4" width="10.33203125" customWidth="1"/>
    <col min="5" max="5" width="36.33203125" customWidth="1"/>
    <col min="6" max="6" width="9.44140625" style="60" customWidth="1"/>
    <col min="7" max="7" width="7.88671875" style="60" customWidth="1"/>
  </cols>
  <sheetData>
    <row r="1" spans="1:7" ht="21" customHeight="1" x14ac:dyDescent="0.25">
      <c r="A1" s="171"/>
      <c r="B1" s="171"/>
      <c r="C1" s="171"/>
      <c r="D1" s="171"/>
      <c r="E1" s="171"/>
    </row>
    <row r="2" spans="1:7" ht="37.5" customHeight="1" x14ac:dyDescent="0.25">
      <c r="A2" s="172" t="s">
        <v>29</v>
      </c>
      <c r="B2" s="173" t="s">
        <v>30</v>
      </c>
      <c r="C2" s="173"/>
      <c r="D2" s="173" t="s">
        <v>104</v>
      </c>
      <c r="E2" s="173"/>
      <c r="F2" s="169" t="s">
        <v>111</v>
      </c>
      <c r="G2" s="169" t="s">
        <v>114</v>
      </c>
    </row>
    <row r="3" spans="1:7" ht="14.4" customHeight="1" x14ac:dyDescent="0.25">
      <c r="A3" s="172"/>
      <c r="B3" s="173"/>
      <c r="C3" s="173"/>
      <c r="D3" s="173"/>
      <c r="E3" s="173"/>
      <c r="F3" s="170"/>
      <c r="G3" s="170"/>
    </row>
    <row r="4" spans="1:7" ht="21" customHeight="1" x14ac:dyDescent="0.25">
      <c r="A4" s="174" t="s">
        <v>122</v>
      </c>
      <c r="B4" s="174"/>
      <c r="C4" s="174"/>
      <c r="D4" s="174"/>
      <c r="E4" s="174"/>
      <c r="F4" s="174"/>
      <c r="G4" s="175"/>
    </row>
    <row r="5" spans="1:7" ht="20.399999999999999" x14ac:dyDescent="0.25">
      <c r="A5" s="154">
        <v>1</v>
      </c>
      <c r="B5" s="154" t="s">
        <v>115</v>
      </c>
      <c r="C5" s="70">
        <v>2</v>
      </c>
      <c r="D5" s="73" t="s">
        <v>31</v>
      </c>
      <c r="E5" s="93" t="s">
        <v>88</v>
      </c>
      <c r="F5" s="59"/>
      <c r="G5" s="70"/>
    </row>
    <row r="6" spans="1:7" ht="26.25" customHeight="1" x14ac:dyDescent="0.25">
      <c r="A6" s="154"/>
      <c r="B6" s="154"/>
      <c r="C6" s="70">
        <v>2</v>
      </c>
      <c r="D6" s="73" t="s">
        <v>86</v>
      </c>
      <c r="E6" s="74" t="s">
        <v>32</v>
      </c>
      <c r="F6" s="59"/>
      <c r="G6" s="70"/>
    </row>
    <row r="7" spans="1:7" ht="43.5" customHeight="1" thickBot="1" x14ac:dyDescent="0.3">
      <c r="A7" s="155"/>
      <c r="B7" s="78" t="s">
        <v>116</v>
      </c>
      <c r="C7" s="79">
        <v>3</v>
      </c>
      <c r="D7" s="80" t="s">
        <v>34</v>
      </c>
      <c r="E7" s="81" t="s">
        <v>35</v>
      </c>
      <c r="F7" s="82"/>
      <c r="G7" s="82"/>
    </row>
    <row r="8" spans="1:7" ht="42" customHeight="1" x14ac:dyDescent="0.25">
      <c r="A8" s="162">
        <v>2</v>
      </c>
      <c r="B8" s="162" t="s">
        <v>118</v>
      </c>
      <c r="C8" s="72">
        <v>2</v>
      </c>
      <c r="D8" s="76" t="s">
        <v>31</v>
      </c>
      <c r="E8" s="94" t="s">
        <v>89</v>
      </c>
      <c r="F8" s="77"/>
      <c r="G8" s="72"/>
    </row>
    <row r="9" spans="1:7" ht="39.75" customHeight="1" x14ac:dyDescent="0.25">
      <c r="A9" s="154"/>
      <c r="B9" s="154"/>
      <c r="C9" s="70">
        <v>2</v>
      </c>
      <c r="D9" s="73" t="s">
        <v>86</v>
      </c>
      <c r="E9" s="74" t="s">
        <v>36</v>
      </c>
      <c r="F9" s="59" t="s">
        <v>33</v>
      </c>
      <c r="G9" s="75">
        <v>5</v>
      </c>
    </row>
    <row r="10" spans="1:7" ht="31.2" thickBot="1" x14ac:dyDescent="0.3">
      <c r="A10" s="155"/>
      <c r="B10" s="78" t="s">
        <v>116</v>
      </c>
      <c r="C10" s="79">
        <v>4</v>
      </c>
      <c r="D10" s="80" t="s">
        <v>34</v>
      </c>
      <c r="E10" s="81" t="s">
        <v>38</v>
      </c>
      <c r="F10" s="82"/>
      <c r="G10" s="82"/>
    </row>
    <row r="11" spans="1:7" ht="20.399999999999999" x14ac:dyDescent="0.25">
      <c r="A11" s="158">
        <v>3</v>
      </c>
      <c r="B11" s="83" t="s">
        <v>115</v>
      </c>
      <c r="C11" s="84">
        <v>2</v>
      </c>
      <c r="D11" s="85" t="s">
        <v>86</v>
      </c>
      <c r="E11" s="86" t="s">
        <v>39</v>
      </c>
      <c r="F11" s="87" t="s">
        <v>37</v>
      </c>
      <c r="G11" s="84">
        <v>5</v>
      </c>
    </row>
    <row r="12" spans="1:7" ht="54.75" customHeight="1" thickBot="1" x14ac:dyDescent="0.3">
      <c r="A12" s="155"/>
      <c r="B12" s="78" t="s">
        <v>116</v>
      </c>
      <c r="C12" s="79">
        <v>6</v>
      </c>
      <c r="D12" s="80" t="s">
        <v>34</v>
      </c>
      <c r="E12" s="81" t="s">
        <v>41</v>
      </c>
      <c r="F12" s="82"/>
      <c r="G12" s="82"/>
    </row>
    <row r="13" spans="1:7" ht="39.75" customHeight="1" x14ac:dyDescent="0.25">
      <c r="A13" s="158">
        <v>4</v>
      </c>
      <c r="B13" s="158" t="s">
        <v>115</v>
      </c>
      <c r="C13" s="84">
        <v>2</v>
      </c>
      <c r="D13" s="85" t="s">
        <v>31</v>
      </c>
      <c r="E13" s="95" t="s">
        <v>90</v>
      </c>
      <c r="F13" s="87"/>
      <c r="G13" s="84"/>
    </row>
    <row r="14" spans="1:7" ht="20.399999999999999" x14ac:dyDescent="0.25">
      <c r="A14" s="154"/>
      <c r="B14" s="154"/>
      <c r="C14" s="70">
        <v>2</v>
      </c>
      <c r="D14" s="73" t="s">
        <v>86</v>
      </c>
      <c r="E14" s="74" t="s">
        <v>42</v>
      </c>
      <c r="F14" s="59"/>
      <c r="G14" s="70"/>
    </row>
    <row r="15" spans="1:7" ht="51.75" customHeight="1" thickBot="1" x14ac:dyDescent="0.3">
      <c r="A15" s="155"/>
      <c r="B15" s="78" t="s">
        <v>116</v>
      </c>
      <c r="C15" s="79">
        <v>5</v>
      </c>
      <c r="D15" s="80" t="s">
        <v>34</v>
      </c>
      <c r="E15" s="81" t="s">
        <v>43</v>
      </c>
      <c r="F15" s="82"/>
      <c r="G15" s="82"/>
    </row>
    <row r="16" spans="1:7" ht="32.25" customHeight="1" x14ac:dyDescent="0.25">
      <c r="A16" s="158">
        <v>5</v>
      </c>
      <c r="B16" s="83" t="s">
        <v>115</v>
      </c>
      <c r="C16" s="84">
        <v>2</v>
      </c>
      <c r="D16" s="85" t="s">
        <v>86</v>
      </c>
      <c r="E16" s="86" t="s">
        <v>42</v>
      </c>
      <c r="F16" s="87" t="s">
        <v>40</v>
      </c>
      <c r="G16" s="84">
        <v>5</v>
      </c>
    </row>
    <row r="17" spans="1:7" ht="33.75" customHeight="1" x14ac:dyDescent="0.25">
      <c r="A17" s="154"/>
      <c r="B17" s="67" t="s">
        <v>116</v>
      </c>
      <c r="C17" s="70">
        <v>6</v>
      </c>
      <c r="D17" s="73" t="s">
        <v>34</v>
      </c>
      <c r="E17" s="74" t="s">
        <v>44</v>
      </c>
      <c r="F17" s="59"/>
      <c r="G17" s="59"/>
    </row>
    <row r="18" spans="1:7" x14ac:dyDescent="0.25">
      <c r="A18" s="154">
        <v>6</v>
      </c>
      <c r="B18" s="154" t="s">
        <v>115</v>
      </c>
      <c r="C18" s="70">
        <v>2</v>
      </c>
      <c r="D18" s="73" t="s">
        <v>31</v>
      </c>
      <c r="E18" s="93" t="s">
        <v>48</v>
      </c>
      <c r="F18" s="59"/>
      <c r="G18" s="70"/>
    </row>
    <row r="19" spans="1:7" ht="20.399999999999999" x14ac:dyDescent="0.25">
      <c r="A19" s="154"/>
      <c r="B19" s="154"/>
      <c r="C19" s="70">
        <v>4</v>
      </c>
      <c r="D19" s="73" t="s">
        <v>86</v>
      </c>
      <c r="E19" s="74" t="s">
        <v>45</v>
      </c>
      <c r="F19" s="59" t="s">
        <v>82</v>
      </c>
      <c r="G19" s="75">
        <v>5</v>
      </c>
    </row>
    <row r="20" spans="1:7" ht="41.1" customHeight="1" thickBot="1" x14ac:dyDescent="0.3">
      <c r="A20" s="155"/>
      <c r="B20" s="78" t="s">
        <v>116</v>
      </c>
      <c r="C20" s="79">
        <v>6</v>
      </c>
      <c r="D20" s="80" t="s">
        <v>34</v>
      </c>
      <c r="E20" s="81" t="s">
        <v>47</v>
      </c>
      <c r="F20" s="82"/>
      <c r="G20" s="82"/>
    </row>
    <row r="21" spans="1:7" s="65" customFormat="1" ht="14.25" customHeight="1" x14ac:dyDescent="0.25">
      <c r="A21" s="161">
        <v>7</v>
      </c>
      <c r="B21" s="161" t="s">
        <v>115</v>
      </c>
      <c r="C21" s="168">
        <v>2</v>
      </c>
      <c r="D21" s="176" t="s">
        <v>86</v>
      </c>
      <c r="E21" s="179" t="s">
        <v>49</v>
      </c>
      <c r="F21" s="177"/>
      <c r="G21" s="156"/>
    </row>
    <row r="22" spans="1:7" s="65" customFormat="1" ht="14.25" customHeight="1" x14ac:dyDescent="0.25">
      <c r="A22" s="161"/>
      <c r="B22" s="162"/>
      <c r="C22" s="156"/>
      <c r="D22" s="164"/>
      <c r="E22" s="180"/>
      <c r="F22" s="178"/>
      <c r="G22" s="157"/>
    </row>
    <row r="23" spans="1:7" ht="31.2" thickBot="1" x14ac:dyDescent="0.3">
      <c r="A23" s="161"/>
      <c r="B23" s="68" t="s">
        <v>116</v>
      </c>
      <c r="C23" s="71">
        <v>6</v>
      </c>
      <c r="D23" s="88" t="s">
        <v>34</v>
      </c>
      <c r="E23" s="89" t="s">
        <v>53</v>
      </c>
      <c r="F23" s="90"/>
      <c r="G23" s="91"/>
    </row>
    <row r="24" spans="1:7" ht="21" customHeight="1" thickBot="1" x14ac:dyDescent="0.3">
      <c r="A24" s="165" t="s">
        <v>123</v>
      </c>
      <c r="B24" s="166"/>
      <c r="C24" s="166"/>
      <c r="D24" s="166"/>
      <c r="E24" s="166"/>
      <c r="F24" s="166"/>
      <c r="G24" s="167"/>
    </row>
    <row r="25" spans="1:7" ht="20.399999999999999" x14ac:dyDescent="0.25">
      <c r="A25" s="158">
        <v>8</v>
      </c>
      <c r="B25" s="160" t="s">
        <v>115</v>
      </c>
      <c r="C25" s="84">
        <v>2</v>
      </c>
      <c r="D25" s="85" t="s">
        <v>31</v>
      </c>
      <c r="E25" s="95" t="s">
        <v>93</v>
      </c>
      <c r="F25" s="87"/>
      <c r="G25" s="84"/>
    </row>
    <row r="26" spans="1:7" ht="20.399999999999999" x14ac:dyDescent="0.25">
      <c r="A26" s="154"/>
      <c r="B26" s="161"/>
      <c r="C26" s="159">
        <v>2</v>
      </c>
      <c r="D26" s="163" t="s">
        <v>86</v>
      </c>
      <c r="E26" s="74" t="s">
        <v>49</v>
      </c>
      <c r="F26" s="59" t="s">
        <v>46</v>
      </c>
      <c r="G26" s="70">
        <v>5</v>
      </c>
    </row>
    <row r="27" spans="1:7" ht="20.399999999999999" x14ac:dyDescent="0.25">
      <c r="A27" s="154"/>
      <c r="B27" s="162"/>
      <c r="C27" s="156"/>
      <c r="D27" s="164"/>
      <c r="E27" s="74" t="s">
        <v>51</v>
      </c>
      <c r="F27" s="59" t="s">
        <v>52</v>
      </c>
      <c r="G27" s="70">
        <v>5</v>
      </c>
    </row>
    <row r="28" spans="1:7" ht="30.6" x14ac:dyDescent="0.25">
      <c r="A28" s="154"/>
      <c r="B28" s="67" t="s">
        <v>116</v>
      </c>
      <c r="C28" s="70">
        <v>6</v>
      </c>
      <c r="D28" s="73" t="s">
        <v>34</v>
      </c>
      <c r="E28" s="74" t="s">
        <v>56</v>
      </c>
      <c r="F28" s="59"/>
      <c r="G28" s="59"/>
    </row>
    <row r="29" spans="1:7" ht="20.399999999999999" x14ac:dyDescent="0.25">
      <c r="A29" s="154">
        <v>9</v>
      </c>
      <c r="B29" s="69" t="s">
        <v>115</v>
      </c>
      <c r="C29" s="70">
        <v>2</v>
      </c>
      <c r="D29" s="73" t="s">
        <v>86</v>
      </c>
      <c r="E29" s="74" t="s">
        <v>54</v>
      </c>
      <c r="F29" s="59" t="s">
        <v>50</v>
      </c>
      <c r="G29" s="70">
        <v>5</v>
      </c>
    </row>
    <row r="30" spans="1:7" ht="31.2" thickBot="1" x14ac:dyDescent="0.3">
      <c r="A30" s="155"/>
      <c r="B30" s="78" t="s">
        <v>116</v>
      </c>
      <c r="C30" s="79">
        <v>6</v>
      </c>
      <c r="D30" s="80" t="s">
        <v>34</v>
      </c>
      <c r="E30" s="81" t="s">
        <v>58</v>
      </c>
      <c r="F30" s="82"/>
      <c r="G30" s="82"/>
    </row>
    <row r="31" spans="1:7" ht="39" customHeight="1" x14ac:dyDescent="0.25">
      <c r="A31" s="158">
        <v>10</v>
      </c>
      <c r="B31" s="158" t="s">
        <v>115</v>
      </c>
      <c r="C31" s="84">
        <v>2</v>
      </c>
      <c r="D31" s="85" t="s">
        <v>31</v>
      </c>
      <c r="E31" s="95" t="s">
        <v>94</v>
      </c>
      <c r="F31" s="87"/>
      <c r="G31" s="84"/>
    </row>
    <row r="32" spans="1:7" ht="20.399999999999999" x14ac:dyDescent="0.25">
      <c r="A32" s="154"/>
      <c r="B32" s="154"/>
      <c r="C32" s="70">
        <v>2</v>
      </c>
      <c r="D32" s="73" t="s">
        <v>86</v>
      </c>
      <c r="E32" s="74" t="s">
        <v>57</v>
      </c>
      <c r="F32" s="59"/>
      <c r="G32" s="70"/>
    </row>
    <row r="33" spans="1:7" ht="37.5" customHeight="1" x14ac:dyDescent="0.25">
      <c r="A33" s="154"/>
      <c r="B33" s="67" t="s">
        <v>116</v>
      </c>
      <c r="C33" s="70">
        <v>5</v>
      </c>
      <c r="D33" s="73" t="s">
        <v>34</v>
      </c>
      <c r="E33" s="74" t="s">
        <v>60</v>
      </c>
      <c r="F33" s="59"/>
      <c r="G33" s="59"/>
    </row>
    <row r="34" spans="1:7" ht="20.399999999999999" x14ac:dyDescent="0.25">
      <c r="A34" s="154">
        <v>11</v>
      </c>
      <c r="B34" s="67" t="s">
        <v>115</v>
      </c>
      <c r="C34" s="70">
        <v>2</v>
      </c>
      <c r="D34" s="73" t="s">
        <v>86</v>
      </c>
      <c r="E34" s="74" t="s">
        <v>57</v>
      </c>
      <c r="F34" s="59" t="s">
        <v>55</v>
      </c>
      <c r="G34" s="70">
        <v>5</v>
      </c>
    </row>
    <row r="35" spans="1:7" ht="41.25" customHeight="1" thickBot="1" x14ac:dyDescent="0.3">
      <c r="A35" s="155"/>
      <c r="B35" s="78" t="s">
        <v>116</v>
      </c>
      <c r="C35" s="79">
        <v>6</v>
      </c>
      <c r="D35" s="80" t="s">
        <v>34</v>
      </c>
      <c r="E35" s="81" t="s">
        <v>62</v>
      </c>
      <c r="F35" s="82"/>
      <c r="G35" s="82"/>
    </row>
    <row r="36" spans="1:7" ht="36.75" customHeight="1" x14ac:dyDescent="0.25">
      <c r="A36" s="158">
        <v>12</v>
      </c>
      <c r="B36" s="158" t="s">
        <v>115</v>
      </c>
      <c r="C36" s="84">
        <v>2</v>
      </c>
      <c r="D36" s="85" t="s">
        <v>31</v>
      </c>
      <c r="E36" s="95" t="s">
        <v>92</v>
      </c>
      <c r="F36" s="87"/>
      <c r="G36" s="84"/>
    </row>
    <row r="37" spans="1:7" ht="27" customHeight="1" x14ac:dyDescent="0.25">
      <c r="A37" s="154"/>
      <c r="B37" s="154"/>
      <c r="C37" s="70">
        <v>2</v>
      </c>
      <c r="D37" s="73" t="s">
        <v>86</v>
      </c>
      <c r="E37" s="74" t="s">
        <v>61</v>
      </c>
      <c r="F37" s="59" t="s">
        <v>59</v>
      </c>
      <c r="G37" s="70">
        <v>5</v>
      </c>
    </row>
    <row r="38" spans="1:7" ht="41.25" customHeight="1" thickBot="1" x14ac:dyDescent="0.3">
      <c r="A38" s="155"/>
      <c r="B38" s="78" t="s">
        <v>116</v>
      </c>
      <c r="C38" s="79">
        <v>6</v>
      </c>
      <c r="D38" s="92" t="s">
        <v>34</v>
      </c>
      <c r="E38" s="81" t="s">
        <v>64</v>
      </c>
      <c r="F38" s="82"/>
      <c r="G38" s="79"/>
    </row>
    <row r="39" spans="1:7" ht="33" customHeight="1" x14ac:dyDescent="0.25">
      <c r="A39" s="158">
        <v>13</v>
      </c>
      <c r="B39" s="83" t="s">
        <v>115</v>
      </c>
      <c r="C39" s="84">
        <v>2</v>
      </c>
      <c r="D39" s="85" t="s">
        <v>65</v>
      </c>
      <c r="E39" s="86" t="s">
        <v>61</v>
      </c>
      <c r="F39" s="87" t="s">
        <v>63</v>
      </c>
      <c r="G39" s="84">
        <v>5</v>
      </c>
    </row>
    <row r="40" spans="1:7" ht="27" customHeight="1" thickBot="1" x14ac:dyDescent="0.3">
      <c r="A40" s="155"/>
      <c r="B40" s="78" t="s">
        <v>116</v>
      </c>
      <c r="C40" s="79">
        <v>6</v>
      </c>
      <c r="D40" s="80" t="s">
        <v>34</v>
      </c>
      <c r="E40" s="81" t="s">
        <v>68</v>
      </c>
      <c r="F40" s="82"/>
      <c r="G40" s="79"/>
    </row>
    <row r="41" spans="1:7" ht="36" customHeight="1" x14ac:dyDescent="0.25">
      <c r="A41" s="160">
        <v>14</v>
      </c>
      <c r="B41" s="160" t="s">
        <v>115</v>
      </c>
      <c r="C41" s="84">
        <v>2</v>
      </c>
      <c r="D41" s="85" t="s">
        <v>31</v>
      </c>
      <c r="E41" s="95" t="s">
        <v>91</v>
      </c>
      <c r="F41" s="87"/>
      <c r="G41" s="84"/>
    </row>
    <row r="42" spans="1:7" ht="27" customHeight="1" x14ac:dyDescent="0.25">
      <c r="A42" s="161"/>
      <c r="B42" s="161"/>
      <c r="C42" s="157">
        <v>2</v>
      </c>
      <c r="D42" s="181" t="s">
        <v>86</v>
      </c>
      <c r="E42" s="74" t="s">
        <v>66</v>
      </c>
      <c r="F42" s="59" t="s">
        <v>67</v>
      </c>
      <c r="G42" s="70">
        <v>5</v>
      </c>
    </row>
    <row r="43" spans="1:7" ht="27" customHeight="1" x14ac:dyDescent="0.25">
      <c r="A43" s="161"/>
      <c r="B43" s="162"/>
      <c r="C43" s="157"/>
      <c r="D43" s="181"/>
      <c r="E43" s="74" t="s">
        <v>69</v>
      </c>
      <c r="F43" s="59"/>
      <c r="G43" s="70"/>
    </row>
    <row r="44" spans="1:7" ht="41.1" customHeight="1" x14ac:dyDescent="0.25">
      <c r="A44" s="162"/>
      <c r="B44" s="67" t="s">
        <v>116</v>
      </c>
      <c r="C44" s="70">
        <v>6</v>
      </c>
      <c r="D44" s="73" t="s">
        <v>34</v>
      </c>
      <c r="E44" s="74" t="s">
        <v>70</v>
      </c>
      <c r="F44" s="59"/>
      <c r="G44" s="70"/>
    </row>
    <row r="45" spans="1:7" ht="25.5" customHeight="1" x14ac:dyDescent="0.25">
      <c r="A45" s="161">
        <v>15</v>
      </c>
      <c r="B45" s="99" t="s">
        <v>115</v>
      </c>
      <c r="C45" s="100">
        <v>2</v>
      </c>
      <c r="D45" s="98" t="s">
        <v>121</v>
      </c>
      <c r="E45" s="74" t="s">
        <v>71</v>
      </c>
      <c r="F45" s="59" t="s">
        <v>98</v>
      </c>
      <c r="G45" s="70">
        <v>5</v>
      </c>
    </row>
    <row r="46" spans="1:7" ht="41.1" customHeight="1" thickBot="1" x14ac:dyDescent="0.3">
      <c r="A46" s="187"/>
      <c r="B46" s="78" t="s">
        <v>116</v>
      </c>
      <c r="C46" s="79">
        <v>11</v>
      </c>
      <c r="D46" s="80" t="s">
        <v>34</v>
      </c>
      <c r="E46" s="81" t="s">
        <v>72</v>
      </c>
      <c r="F46" s="82"/>
      <c r="G46" s="79"/>
    </row>
    <row r="47" spans="1:7" ht="27" customHeight="1" x14ac:dyDescent="0.25">
      <c r="A47" s="172" t="s">
        <v>73</v>
      </c>
      <c r="B47" s="154" t="s">
        <v>115</v>
      </c>
      <c r="C47" s="53">
        <v>2</v>
      </c>
      <c r="D47" s="54" t="s">
        <v>74</v>
      </c>
      <c r="E47" s="52" t="s">
        <v>75</v>
      </c>
      <c r="F47" s="59"/>
      <c r="G47" s="53"/>
    </row>
    <row r="48" spans="1:7" ht="26.1" customHeight="1" x14ac:dyDescent="0.25">
      <c r="A48" s="172"/>
      <c r="B48" s="154"/>
      <c r="C48" s="53">
        <v>2</v>
      </c>
      <c r="D48" s="54" t="s">
        <v>76</v>
      </c>
      <c r="E48" s="52" t="s">
        <v>77</v>
      </c>
      <c r="F48" s="59"/>
      <c r="G48" s="53">
        <v>40</v>
      </c>
    </row>
    <row r="49" spans="1:7" ht="36" customHeight="1" x14ac:dyDescent="0.25">
      <c r="A49" s="172"/>
      <c r="B49" s="101" t="s">
        <v>116</v>
      </c>
      <c r="C49" s="53">
        <v>10</v>
      </c>
      <c r="D49" s="54" t="s">
        <v>78</v>
      </c>
      <c r="E49" s="52"/>
      <c r="F49" s="61"/>
      <c r="G49" s="53"/>
    </row>
    <row r="50" spans="1:7" ht="16.5" customHeight="1" x14ac:dyDescent="0.25">
      <c r="A50" s="102"/>
      <c r="B50" s="185">
        <v>150</v>
      </c>
      <c r="C50" s="186"/>
      <c r="D50" s="182" t="s">
        <v>79</v>
      </c>
      <c r="E50" s="183"/>
      <c r="F50" s="184"/>
      <c r="G50" s="62">
        <f>SUM(G48,G45:G45,G41:G43,G39:G39,G36:G37,G34:G34,G31:G32,G29:G29,G25:G27,G21:G22,G18:G19,G16:G16,G13:G14,G11:G11,G8:G9,G5:G6)</f>
        <v>100</v>
      </c>
    </row>
    <row r="51" spans="1:7" ht="9.6" customHeight="1" x14ac:dyDescent="0.25">
      <c r="D51" s="60"/>
      <c r="F51" s="63"/>
      <c r="G51" s="63"/>
    </row>
    <row r="52" spans="1:7" ht="21.75" customHeight="1" x14ac:dyDescent="0.3">
      <c r="A52" s="55"/>
      <c r="B52" s="55" t="s">
        <v>80</v>
      </c>
      <c r="C52" s="64"/>
      <c r="D52" s="55"/>
      <c r="E52" s="57" t="s">
        <v>119</v>
      </c>
      <c r="F52" s="63"/>
    </row>
    <row r="53" spans="1:7" ht="16.5" customHeight="1" x14ac:dyDescent="0.3">
      <c r="A53" s="55"/>
      <c r="B53" s="55"/>
      <c r="C53" s="64"/>
      <c r="D53" s="55"/>
      <c r="E53" s="56"/>
    </row>
    <row r="54" spans="1:7" ht="15.6" x14ac:dyDescent="0.3">
      <c r="A54" s="55"/>
      <c r="B54" s="55" t="s">
        <v>120</v>
      </c>
      <c r="C54" s="64"/>
      <c r="D54" s="55"/>
      <c r="E54" s="58" t="s">
        <v>97</v>
      </c>
    </row>
  </sheetData>
  <mergeCells count="45">
    <mergeCell ref="D42:D43"/>
    <mergeCell ref="A39:A40"/>
    <mergeCell ref="A41:A44"/>
    <mergeCell ref="D50:F50"/>
    <mergeCell ref="A47:A49"/>
    <mergeCell ref="B47:B48"/>
    <mergeCell ref="B50:C50"/>
    <mergeCell ref="A45:A46"/>
    <mergeCell ref="A36:A38"/>
    <mergeCell ref="B36:B37"/>
    <mergeCell ref="B41:B43"/>
    <mergeCell ref="C42:C43"/>
    <mergeCell ref="A4:G4"/>
    <mergeCell ref="A5:A7"/>
    <mergeCell ref="B5:B6"/>
    <mergeCell ref="A8:A10"/>
    <mergeCell ref="B8:B9"/>
    <mergeCell ref="D21:D22"/>
    <mergeCell ref="F21:F22"/>
    <mergeCell ref="E21:E22"/>
    <mergeCell ref="A11:A12"/>
    <mergeCell ref="A13:A15"/>
    <mergeCell ref="B13:B14"/>
    <mergeCell ref="A16:A17"/>
    <mergeCell ref="F2:F3"/>
    <mergeCell ref="G2:G3"/>
    <mergeCell ref="A1:E1"/>
    <mergeCell ref="A2:A3"/>
    <mergeCell ref="B2:C3"/>
    <mergeCell ref="D2:E3"/>
    <mergeCell ref="A18:A20"/>
    <mergeCell ref="C21:C22"/>
    <mergeCell ref="B18:B19"/>
    <mergeCell ref="A21:A23"/>
    <mergeCell ref="B21:B22"/>
    <mergeCell ref="A34:A35"/>
    <mergeCell ref="G21:G22"/>
    <mergeCell ref="A31:A33"/>
    <mergeCell ref="B31:B32"/>
    <mergeCell ref="A29:A30"/>
    <mergeCell ref="C26:C27"/>
    <mergeCell ref="B25:B27"/>
    <mergeCell ref="D26:D27"/>
    <mergeCell ref="A24:G24"/>
    <mergeCell ref="A25:A28"/>
  </mergeCells>
  <pageMargins left="0.62992125984251968" right="0.23622047244094491" top="0.74803149606299213" bottom="0.74803149606299213" header="0.31496062992125984" footer="0.31496062992125984"/>
  <pageSetup paperSize="9" orientation="portrait" r:id="rId1"/>
  <rowBreaks count="2" manualBreakCount="2">
    <brk id="23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</vt:lpstr>
      <vt:lpstr>РейтПлан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Климнюк</dc:creator>
  <cp:lastModifiedBy>Здравствуйте</cp:lastModifiedBy>
  <cp:lastPrinted>2022-01-14T10:28:55Z</cp:lastPrinted>
  <dcterms:created xsi:type="dcterms:W3CDTF">2015-12-12T16:01:58Z</dcterms:created>
  <dcterms:modified xsi:type="dcterms:W3CDTF">2024-01-25T07:52:05Z</dcterms:modified>
</cp:coreProperties>
</file>