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иск D\ХНЕУ\Учебно-методическая работа\1 семестр\Дисциплины\Технологія поліграфічного виробництва\РПНД+Техкарта+Силабус_2025\"/>
    </mc:Choice>
  </mc:AlternateContent>
  <xr:revisionPtr revIDLastSave="0" documentId="13_ncr:1_{C5335915-B7AA-415C-B971-8E1D94EDF3CB}" xr6:coauthVersionLast="45" xr6:coauthVersionMax="45" xr10:uidLastSave="{00000000-0000-0000-0000-000000000000}"/>
  <bookViews>
    <workbookView xWindow="-108" yWindow="-108" windowWidth="23256" windowHeight="12456" activeTab="2" xr2:uid="{00000000-000D-0000-FFFF-FFFF00000000}"/>
  </bookViews>
  <sheets>
    <sheet name="титул" sheetId="1" r:id="rId1"/>
    <sheet name="система" sheetId="2" r:id="rId2"/>
    <sheet name="критерії оцінювання" sheetId="3" r:id="rId3"/>
  </sheets>
  <definedNames>
    <definedName name="Print_Area_1">титул!$A$1:$Y$53</definedName>
    <definedName name="Print_Area_2">#REF!</definedName>
    <definedName name="Print_Titles_2">#REF!</definedName>
    <definedName name="_xlnm.Sheet_Title" localSheetId="1">"Лист1"</definedName>
    <definedName name="_xlnm.Sheet_Title" localSheetId="0">"титул"</definedName>
    <definedName name="_xlnm.Print_Area" localSheetId="1">система!$A$1:$H$56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43" i="1" l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E37" i="1"/>
  <c r="Y34" i="1"/>
  <c r="H51" i="2" l="1"/>
  <c r="D51" i="2"/>
  <c r="Y27" i="1"/>
  <c r="Y28" i="1"/>
  <c r="Y29" i="1"/>
  <c r="Y30" i="1"/>
  <c r="Y31" i="1"/>
  <c r="E32" i="1"/>
  <c r="F32" i="1"/>
  <c r="G32" i="1"/>
  <c r="G38" i="1" s="1"/>
  <c r="H32" i="1"/>
  <c r="I32" i="1"/>
  <c r="I38" i="1" s="1"/>
  <c r="J32" i="1"/>
  <c r="J38" i="1" s="1"/>
  <c r="K32" i="1"/>
  <c r="K38" i="1" s="1"/>
  <c r="L32" i="1"/>
  <c r="M32" i="1"/>
  <c r="N32" i="1"/>
  <c r="O32" i="1"/>
  <c r="P32" i="1"/>
  <c r="P38" i="1" s="1"/>
  <c r="Q32" i="1"/>
  <c r="Q38" i="1" s="1"/>
  <c r="R32" i="1"/>
  <c r="S32" i="1"/>
  <c r="S38" i="1" s="1"/>
  <c r="T32" i="1"/>
  <c r="T38" i="1" s="1"/>
  <c r="U32" i="1"/>
  <c r="V32" i="1"/>
  <c r="Y33" i="1"/>
  <c r="Y35" i="1"/>
  <c r="Y36" i="1"/>
  <c r="U37" i="1"/>
  <c r="Y37" i="1" s="1"/>
  <c r="V37" i="1"/>
  <c r="V38" i="1" s="1"/>
  <c r="Y42" i="1"/>
  <c r="Y44" i="1"/>
  <c r="Y45" i="1"/>
  <c r="E47" i="1"/>
  <c r="E48" i="1" s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F48" i="1" l="1"/>
  <c r="G48" i="1" s="1"/>
  <c r="H48" i="1" s="1"/>
  <c r="I48" i="1" s="1"/>
  <c r="J48" i="1" s="1"/>
  <c r="K48" i="1" s="1"/>
  <c r="L48" i="1" s="1"/>
  <c r="M48" i="1" s="1"/>
  <c r="N48" i="1" s="1"/>
  <c r="O48" i="1" s="1"/>
  <c r="P48" i="1" s="1"/>
  <c r="Q48" i="1" s="1"/>
  <c r="R48" i="1" s="1"/>
  <c r="S48" i="1" s="1"/>
  <c r="T48" i="1" s="1"/>
  <c r="Y47" i="1"/>
  <c r="U38" i="1"/>
  <c r="R38" i="1"/>
  <c r="N38" i="1"/>
  <c r="L38" i="1"/>
  <c r="F38" i="1"/>
  <c r="M38" i="1"/>
  <c r="E38" i="1"/>
  <c r="O38" i="1"/>
  <c r="Y32" i="1"/>
  <c r="H38" i="1"/>
  <c r="Y38" i="1" l="1"/>
</calcChain>
</file>

<file path=xl/sharedStrings.xml><?xml version="1.0" encoding="utf-8"?>
<sst xmlns="http://schemas.openxmlformats.org/spreadsheetml/2006/main" count="245" uniqueCount="126">
  <si>
    <t>МІНІСТЕРСТВО ОСВІТИ І НАУКИ УКРАЇНИ</t>
  </si>
  <si>
    <t>РОБОЧИЙ ПЛАН</t>
  </si>
  <si>
    <t>(ТЕХНОЛОГІЧНА КАРТА)</t>
  </si>
  <si>
    <t>з навчальної дисципліни</t>
  </si>
  <si>
    <t>Загальний обяг годин</t>
  </si>
  <si>
    <t>за робочим навчальним планом:</t>
  </si>
  <si>
    <t>Форма підсумкового контролю:</t>
  </si>
  <si>
    <t>Викладач:</t>
  </si>
  <si>
    <t>Форми навчання</t>
  </si>
  <si>
    <t>Навчальні тижні</t>
  </si>
  <si>
    <t>Сесія</t>
  </si>
  <si>
    <t>S</t>
  </si>
  <si>
    <t>18-20</t>
  </si>
  <si>
    <t>1. ГРАФІК ОРГАНІЗАЦІЇ НАВЧАЛЬНОГО ПРОЦЕСУ ЗА НАВЧАЛЬНОЮ ДИСЦИПЛІНОЮ</t>
  </si>
  <si>
    <t>Аудиторні години</t>
  </si>
  <si>
    <t>Лекції</t>
  </si>
  <si>
    <t>Практичні заняття</t>
  </si>
  <si>
    <t>Лабораторні заняття</t>
  </si>
  <si>
    <t>к</t>
  </si>
  <si>
    <t>Екзамен</t>
  </si>
  <si>
    <t>СРС</t>
  </si>
  <si>
    <t>Вивчення теоретичного матеріалу</t>
  </si>
  <si>
    <t>Виконання практичних завдань</t>
  </si>
  <si>
    <t>Підготовка до екзамену</t>
  </si>
  <si>
    <t>Самостійна робота</t>
  </si>
  <si>
    <t>Загальний обсяг годин</t>
  </si>
  <si>
    <t>2. НАКОПИЧУВАННЯ РЕЙТИНГОВИХ БАЛІВ З НАВЧАЛЬНОЇ ДИСЦИПЛІНИ</t>
  </si>
  <si>
    <t>Методи конролю</t>
  </si>
  <si>
    <t>Поточні КР</t>
  </si>
  <si>
    <t>ВСЬОГО балів на тиждень</t>
  </si>
  <si>
    <t>НАКОПИЧЕННЯ балів</t>
  </si>
  <si>
    <t>РЕЙТИНГ-ПЛАН НАВЧАЛЬНОЇ ДИСЦИПЛІНИ</t>
  </si>
  <si>
    <t>Професійні компетентності</t>
  </si>
  <si>
    <t>Навчальний тиждень</t>
  </si>
  <si>
    <t>Години</t>
  </si>
  <si>
    <t>ОЦІНКА рівеня сформованості компетентностей</t>
  </si>
  <si>
    <t>Форми контролю</t>
  </si>
  <si>
    <t>Макс. бал</t>
  </si>
  <si>
    <t>Ауд.</t>
  </si>
  <si>
    <t>Лекція</t>
  </si>
  <si>
    <t>Робота на лекції</t>
  </si>
  <si>
    <t>Лабораторна робота</t>
  </si>
  <si>
    <t>Підготовка до занять</t>
  </si>
  <si>
    <t>Пошук, підбір та огляд літературних джерел за заданою тематикою</t>
  </si>
  <si>
    <t>Виконання практичних завдань щодо верстання спеціалізованих текстів у видавничій системі TeX</t>
  </si>
  <si>
    <t>ВСЬОГО годин</t>
  </si>
  <si>
    <t>Загальна максимальна кількість балів по дисципліні</t>
  </si>
  <si>
    <t>Протокол № 1</t>
  </si>
  <si>
    <t>д.т.н., проф. Гордєєв А.С.</t>
  </si>
  <si>
    <t>Контрольна робота №1</t>
  </si>
  <si>
    <t>Активна участь у виконанні контрольної роботи</t>
  </si>
  <si>
    <t>Контрольна робота №2</t>
  </si>
  <si>
    <t>ХАРКІВСЬКИЙ НАЦІОНАЛЬНИЙ ЕКОНОМІЧНИЙ УНІВЕРСИТЕТ ІМЕНІ СЕМЕНА КУЗНЕЦЯ</t>
  </si>
  <si>
    <t xml:space="preserve">спеціальності: </t>
  </si>
  <si>
    <t>Технології електронних мультимедійних видань</t>
  </si>
  <si>
    <t>ОПП:</t>
  </si>
  <si>
    <t>Лектор :</t>
  </si>
  <si>
    <t>Консультації *</t>
  </si>
  <si>
    <r>
      <t xml:space="preserve">Загальне учбове навантаженння студента, </t>
    </r>
    <r>
      <rPr>
        <i/>
        <sz val="14"/>
        <color indexed="8"/>
        <rFont val="Times New Roman"/>
        <family val="1"/>
        <charset val="204"/>
      </rPr>
      <t>години на тиждень</t>
    </r>
  </si>
  <si>
    <t>Види навчальної роботи</t>
  </si>
  <si>
    <t>Завідувач кафедри   ________________________________________</t>
  </si>
  <si>
    <t>Лектор __________________________</t>
  </si>
  <si>
    <t>Завідувач кафедри ________________</t>
  </si>
  <si>
    <t>Технології поліграфічного виробництва</t>
  </si>
  <si>
    <t>1 курсу  групи:</t>
  </si>
  <si>
    <t>1 семестр</t>
  </si>
  <si>
    <t>іспит</t>
  </si>
  <si>
    <t>Виконання лабораторних завдань</t>
  </si>
  <si>
    <r>
      <t>ЗМІСТОВНИЙ МОДУЛЬ 1.</t>
    </r>
    <r>
      <rPr>
        <b/>
        <sz val="14"/>
        <color indexed="58"/>
        <rFont val="Times New Roman"/>
        <family val="1"/>
      </rPr>
      <t>Основні поняття і термінологія у видавничо-поліграфічній справі</t>
    </r>
  </si>
  <si>
    <r>
      <t>ЗМІСТОВНИЙ МОДУЛЬ 2.</t>
    </r>
    <r>
      <rPr>
        <b/>
        <sz val="14"/>
        <color indexed="58"/>
        <rFont val="Times New Roman"/>
        <family val="1"/>
      </rPr>
      <t xml:space="preserve"> Друкарські та палітурні процеси</t>
    </r>
  </si>
  <si>
    <t>Тема 1. Загальні відомості про поліграфію. Основні поняття і термінологія у видавничо-поліграфічній справі</t>
  </si>
  <si>
    <t>Практичне заняття</t>
  </si>
  <si>
    <t>Практична робота 1. Основні види і способи друку. Основні одиниці вимірювання поліграфічної продукції</t>
  </si>
  <si>
    <t>Активна участь в обговоренні та дискусіях за темою практичного заняття</t>
  </si>
  <si>
    <t>Лабораторне заняття</t>
  </si>
  <si>
    <t>Тема 2. Поліграфічний шрифт. Види набору і верстки</t>
  </si>
  <si>
    <t>Практична робота 2. Поліграфічні шрифти. Види верстки. Складання тексту на комп’ютерах</t>
  </si>
  <si>
    <t>Лабораторна робота 1. Складання тексту на комп’ютерах. Вибір формату</t>
  </si>
  <si>
    <t>Захист лаб. роботи</t>
  </si>
  <si>
    <t>Тема 3. Редакційно-видавнича підготовка видання. Книга та її елементи</t>
  </si>
  <si>
    <t>Практична робота 3. Використання додаткових елементів книги, їх вплив на тривалість технологічного циклу її виготовлення</t>
  </si>
  <si>
    <t>Лабораторна робота 2. Використання додаткових елементів в книзі, ії вплив на тривалість технологічного циклу її виготовлення</t>
  </si>
  <si>
    <t>Тема 4. Основні види спусків та їх побудова</t>
  </si>
  <si>
    <t>Практична робота 4. Основні види спусків, їх побудова та перевірка правильності спуска</t>
  </si>
  <si>
    <t>Лабораторна робота 3. Виготовлення схеми спуска шляхом монтажу та на комп’ютерах</t>
  </si>
  <si>
    <t>Тема 5. Основні відомості про друкарський процес. Виготовлення друкарських форм</t>
  </si>
  <si>
    <t>Практична робота 5. Основні відомості про друкарський процес. Виготовлення друкарських форм за технологією CtP, CtF, CtPrint</t>
  </si>
  <si>
    <t>Лабораторна робота 4. Виготов­лення друкарських форм. Технологія CtP і CtF</t>
  </si>
  <si>
    <t>Тема 6. Основні поліграфічні матеріали</t>
  </si>
  <si>
    <t>Практична робота 6. Основні поліграфічні матеріали: папір, фарба, формні пластини, їх види і характеристика</t>
  </si>
  <si>
    <t>Лабораторна робота 5. Вибір формату і виду паперу для виготовлення дитячої і художньої літератури</t>
  </si>
  <si>
    <t>Тема 7. Призначення брошурувально-палітурних для виготовлення поліграфічної продукції</t>
  </si>
  <si>
    <t xml:space="preserve">Практична робота 7. Поняття брошурувально-палітурних процесів. Технологія виготовлення книги і брошури. </t>
  </si>
  <si>
    <t>Лабораторна робота 6. Технологічний процес виготовлення брошури в м’якій обкладинці</t>
  </si>
  <si>
    <t>Тема 8. Призначення оздоблювальних процесів для виготовлення поліграфічної продукції</t>
  </si>
  <si>
    <t>Практична робота 8. Призначення оздоблювальних процесів, види і коротка характеристика</t>
  </si>
  <si>
    <t>Лабораторна робота 7. Технологічний процес виготовлення книги в м’якій обкладинці</t>
  </si>
  <si>
    <t>Визначати основні параметри видання чи пакування</t>
  </si>
  <si>
    <t>Застосування знань щодо підбору і розрахунку кількості матеріалів для виготовлення накладу видання</t>
  </si>
  <si>
    <t>Аргументація вибору технології з технологічного обладнання з визначенням основних напрямів потоків даних, сировини, півфабрикатів і готової продукції</t>
  </si>
  <si>
    <t>Олександр ПУШКАР</t>
  </si>
  <si>
    <t>Андрій ГОРДЄЄВ</t>
  </si>
  <si>
    <t>ЗАТВЕРДЖУЮ</t>
  </si>
  <si>
    <t>Директор (керівник) навчально-</t>
  </si>
  <si>
    <t>Керівник підрозділу ________________</t>
  </si>
  <si>
    <t>наукового інституту</t>
  </si>
  <si>
    <t>Роман ЯЦЕНКО</t>
  </si>
  <si>
    <t xml:space="preserve">для здобувачів вищої освіти </t>
  </si>
  <si>
    <t>інституту Інформаційних технологій</t>
  </si>
  <si>
    <t>G20 Видавництво та поліграфія</t>
  </si>
  <si>
    <t xml:space="preserve"> 6.04.G20.010.25.1/2</t>
  </si>
  <si>
    <r>
      <t>кафедра, що викладає: Мультимедійних</t>
    </r>
    <r>
      <rPr>
        <u/>
        <sz val="8"/>
        <color indexed="58"/>
        <rFont val="Times New Roman"/>
        <family val="1"/>
        <charset val="204"/>
      </rPr>
      <t xml:space="preserve"> систем і технологій</t>
    </r>
  </si>
  <si>
    <t>2025/2026 навчальний рік</t>
  </si>
  <si>
    <t>Затверджено на засідані кафедри  01.09.2025 р.</t>
  </si>
  <si>
    <t>Контрольні заходи</t>
  </si>
  <si>
    <t>Максимальна кількість балів</t>
  </si>
  <si>
    <t>Критерії оцінювання</t>
  </si>
  <si>
    <t>виконання та захист лабораторної роботи</t>
  </si>
  <si>
    <t>поточна контрольна робота</t>
  </si>
  <si>
    <t>виконання та захист практичної роботи</t>
  </si>
  <si>
    <t>Кожна практична робота містить п'ять розрахункових завдань. Кожне правильно виконане завдання оцінюється 0,6 бала.</t>
  </si>
  <si>
    <t>Робота повністю відповідає вимогам завдання.</t>
  </si>
  <si>
    <t>Завдання виконане частково. Робота містить технічні помилки.</t>
  </si>
  <si>
    <t>Контрольна робота виконується у вигляді тестових завдань. Тест вважається пройденим, якщо містить більше 40% правильних відповідей.</t>
  </si>
  <si>
    <t>«____» __________________  2025 р.</t>
  </si>
  <si>
    <t>Критерії оцінювання додаються окремо до ПНС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</si>
</sst>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9" x14ac:knownFonts="1">
    <font>
      <sz val="11"/>
      <color indexed="58"/>
      <name val="Mangal"/>
    </font>
    <font>
      <b/>
      <sz val="8"/>
      <color indexed="58"/>
      <name val="Times New Roman"/>
      <family val="1"/>
      <charset val="204"/>
    </font>
    <font>
      <u/>
      <sz val="8"/>
      <color indexed="58"/>
      <name val="Times New Roman"/>
      <family val="1"/>
      <charset val="204"/>
    </font>
    <font>
      <sz val="8"/>
      <color indexed="58"/>
      <name val="Times New Roman"/>
      <family val="1"/>
      <charset val="204"/>
    </font>
    <font>
      <b/>
      <sz val="14"/>
      <color indexed="58"/>
      <name val="Times New Roman"/>
      <family val="1"/>
    </font>
    <font>
      <b/>
      <sz val="8"/>
      <color indexed="58"/>
      <name val="Symbol"/>
      <family val="1"/>
      <charset val="2"/>
    </font>
    <font>
      <b/>
      <sz val="11"/>
      <color indexed="58"/>
      <name val="Times New Roman"/>
      <family val="1"/>
    </font>
    <font>
      <sz val="11"/>
      <color indexed="58"/>
      <name val="Calibri"/>
      <family val="2"/>
    </font>
    <font>
      <b/>
      <sz val="7"/>
      <color indexed="58"/>
      <name val="Times New Roman"/>
      <family val="1"/>
    </font>
    <font>
      <sz val="11"/>
      <color indexed="58"/>
      <name val="Times New Roman"/>
      <family val="1"/>
    </font>
    <font>
      <sz val="7"/>
      <color indexed="58"/>
      <name val="Times New Roman"/>
      <family val="1"/>
    </font>
    <font>
      <sz val="13"/>
      <color indexed="58"/>
      <name val="Times New Roman"/>
      <family val="1"/>
    </font>
    <font>
      <i/>
      <sz val="8"/>
      <color indexed="58"/>
      <name val="Times New Roman"/>
      <family val="1"/>
    </font>
    <font>
      <sz val="10"/>
      <color indexed="58"/>
      <name val="Times New Roman"/>
      <family val="1"/>
    </font>
    <font>
      <sz val="14"/>
      <color indexed="58"/>
      <name val="Times New Roman"/>
      <family val="1"/>
    </font>
    <font>
      <b/>
      <sz val="12"/>
      <color indexed="58"/>
      <name val="Times New Roman"/>
      <family val="1"/>
    </font>
    <font>
      <b/>
      <sz val="7"/>
      <name val="Times New Roman"/>
      <family val="1"/>
    </font>
    <font>
      <b/>
      <sz val="16"/>
      <color indexed="58"/>
      <name val="Times New Roman"/>
      <family val="1"/>
    </font>
    <font>
      <b/>
      <sz val="18"/>
      <color indexed="58"/>
      <name val="Times New Roman"/>
      <family val="1"/>
    </font>
    <font>
      <b/>
      <sz val="78"/>
      <color indexed="58"/>
      <name val="Times New Roman"/>
      <family val="1"/>
    </font>
    <font>
      <u/>
      <sz val="14"/>
      <color indexed="58"/>
      <name val="Times New Roman"/>
      <family val="1"/>
    </font>
    <font>
      <sz val="8"/>
      <color indexed="58"/>
      <name val="Calibri"/>
      <family val="2"/>
    </font>
    <font>
      <i/>
      <sz val="7"/>
      <color indexed="58"/>
      <name val="Times New Roman"/>
      <family val="1"/>
    </font>
    <font>
      <sz val="12"/>
      <color indexed="58"/>
      <name val="Times New Roman"/>
      <family val="1"/>
    </font>
    <font>
      <sz val="8"/>
      <color indexed="58"/>
      <name val="Arial"/>
      <family val="2"/>
    </font>
    <font>
      <b/>
      <sz val="14"/>
      <color indexed="58"/>
      <name val="Times New Roman"/>
      <family val="1"/>
      <charset val="204"/>
    </font>
    <font>
      <b/>
      <sz val="11"/>
      <color indexed="58"/>
      <name val="Times New Roman"/>
      <family val="1"/>
      <charset val="204"/>
    </font>
    <font>
      <sz val="8"/>
      <color indexed="5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8"/>
      <color indexed="58"/>
      <name val="Times New Roman"/>
      <family val="1"/>
    </font>
    <font>
      <b/>
      <sz val="26"/>
      <color indexed="58"/>
      <name val="Times New Roman"/>
      <family val="1"/>
    </font>
    <font>
      <sz val="26"/>
      <color indexed="58"/>
      <name val="Times New Roman"/>
      <family val="1"/>
    </font>
    <font>
      <sz val="14"/>
      <color indexed="58"/>
      <name val="Times New Roman"/>
      <family val="1"/>
      <charset val="204"/>
    </font>
    <font>
      <sz val="18"/>
      <color indexed="58"/>
      <name val="Times New Roman"/>
      <family val="1"/>
      <charset val="204"/>
    </font>
    <font>
      <sz val="20"/>
      <color indexed="58"/>
      <name val="Times New Roman"/>
      <family val="1"/>
    </font>
    <font>
      <sz val="14"/>
      <color indexed="58"/>
      <name val="Calibri"/>
      <family val="2"/>
    </font>
    <font>
      <b/>
      <sz val="12"/>
      <color rgb="FF000000"/>
      <name val="Times New Roman"/>
      <family val="1"/>
      <charset val="204"/>
    </font>
    <font>
      <sz val="11"/>
      <color indexed="5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indexed="58"/>
      <name val="Arial"/>
      <family val="2"/>
      <charset val="204"/>
    </font>
    <font>
      <sz val="14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58"/>
      <name val="Calibri"/>
      <family val="2"/>
      <charset val="204"/>
    </font>
    <font>
      <b/>
      <sz val="12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sz val="12"/>
      <color indexed="58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59"/>
        <bgColor indexed="59"/>
      </patternFill>
    </fill>
    <fill>
      <patternFill patternType="solid">
        <fgColor indexed="62"/>
        <bgColor indexed="61"/>
      </patternFill>
    </fill>
    <fill>
      <patternFill patternType="solid">
        <fgColor indexed="63"/>
        <bgColor indexed="62"/>
      </patternFill>
    </fill>
    <fill>
      <patternFill patternType="solid">
        <fgColor indexed="61"/>
        <bgColor indexed="6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58">
    <xf numFmtId="0" fontId="0" fillId="0" borderId="0" xfId="0"/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3" xfId="0" applyNumberFormat="1" applyFont="1" applyFill="1" applyBorder="1" applyAlignment="1" applyProtection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NumberFormat="1" applyFont="1" applyFill="1" applyBorder="1" applyAlignment="1" applyProtection="1"/>
    <xf numFmtId="0" fontId="22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NumberFormat="1" applyFont="1" applyFill="1" applyBorder="1" applyAlignment="1" applyProtection="1">
      <alignment horizontal="left"/>
    </xf>
    <xf numFmtId="0" fontId="11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left" indent="3"/>
    </xf>
    <xf numFmtId="0" fontId="10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NumberFormat="1" applyFont="1" applyFill="1" applyBorder="1" applyAlignment="1" applyProtection="1">
      <alignment horizontal="center" vertical="center"/>
    </xf>
    <xf numFmtId="0" fontId="10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9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/>
    <xf numFmtId="0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0" xfId="0" applyNumberFormat="1" applyFont="1" applyFill="1" applyBorder="1" applyAlignment="1" applyProtection="1">
      <alignment horizontal="center" vertical="center"/>
    </xf>
    <xf numFmtId="0" fontId="1" fillId="2" borderId="11" xfId="0" applyNumberFormat="1" applyFont="1" applyFill="1" applyBorder="1" applyAlignment="1" applyProtection="1">
      <alignment horizontal="center" vertical="center" wrapText="1"/>
    </xf>
    <xf numFmtId="0" fontId="10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2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NumberFormat="1" applyFont="1" applyFill="1" applyBorder="1" applyAlignment="1" applyProtection="1"/>
    <xf numFmtId="0" fontId="1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 vertical="center"/>
    </xf>
    <xf numFmtId="0" fontId="8" fillId="2" borderId="13" xfId="0" applyNumberFormat="1" applyFont="1" applyFill="1" applyBorder="1" applyAlignment="1" applyProtection="1">
      <alignment horizontal="center" vertical="center"/>
    </xf>
    <xf numFmtId="0" fontId="3" fillId="0" borderId="14" xfId="0" applyNumberFormat="1" applyFont="1" applyFill="1" applyBorder="1" applyAlignment="1" applyProtection="1">
      <alignment horizontal="center" vertical="center"/>
    </xf>
    <xf numFmtId="0" fontId="3" fillId="0" borderId="15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/>
    <xf numFmtId="0" fontId="23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center" vertical="center"/>
    </xf>
    <xf numFmtId="0" fontId="10" fillId="0" borderId="16" xfId="0" applyNumberFormat="1" applyFont="1" applyFill="1" applyBorder="1" applyAlignment="1" applyProtection="1">
      <alignment horizontal="center" vertical="center"/>
    </xf>
    <xf numFmtId="0" fontId="10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NumberFormat="1" applyFont="1" applyFill="1" applyBorder="1" applyAlignment="1" applyProtection="1">
      <alignment horizontal="right" indent="1"/>
    </xf>
    <xf numFmtId="0" fontId="8" fillId="2" borderId="18" xfId="0" applyNumberFormat="1" applyFont="1" applyFill="1" applyBorder="1" applyAlignment="1" applyProtection="1">
      <alignment horizontal="center" vertical="center" wrapText="1"/>
    </xf>
    <xf numFmtId="0" fontId="16" fillId="3" borderId="19" xfId="0" applyNumberFormat="1" applyFont="1" applyFill="1" applyBorder="1" applyAlignment="1" applyProtection="1">
      <alignment horizontal="center" vertical="center" wrapText="1"/>
    </xf>
    <xf numFmtId="0" fontId="10" fillId="0" borderId="10" xfId="0" applyNumberFormat="1" applyFont="1" applyFill="1" applyBorder="1" applyAlignment="1" applyProtection="1">
      <alignment horizontal="center" vertical="center"/>
    </xf>
    <xf numFmtId="0" fontId="16" fillId="3" borderId="17" xfId="0" applyNumberFormat="1" applyFont="1" applyFill="1" applyBorder="1" applyAlignment="1" applyProtection="1">
      <alignment horizontal="center" vertical="center" wrapText="1"/>
    </xf>
    <xf numFmtId="0" fontId="8" fillId="0" borderId="7" xfId="0" applyNumberFormat="1" applyFont="1" applyFill="1" applyBorder="1" applyAlignment="1" applyProtection="1">
      <alignment horizontal="center" vertical="center"/>
    </xf>
    <xf numFmtId="0" fontId="24" fillId="0" borderId="0" xfId="0" applyNumberFormat="1" applyFont="1" applyFill="1" applyBorder="1" applyAlignment="1" applyProtection="1"/>
    <xf numFmtId="164" fontId="8" fillId="2" borderId="18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4" xfId="0" applyNumberFormat="1" applyFont="1" applyFill="1" applyBorder="1" applyAlignment="1" applyProtection="1">
      <alignment horizontal="center" vertical="center"/>
    </xf>
    <xf numFmtId="0" fontId="8" fillId="3" borderId="21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1" fillId="2" borderId="22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/>
    <xf numFmtId="0" fontId="10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left"/>
    </xf>
    <xf numFmtId="0" fontId="12" fillId="0" borderId="23" xfId="0" applyNumberFormat="1" applyFont="1" applyFill="1" applyBorder="1" applyAlignment="1" applyProtection="1">
      <alignment horizontal="center" vertical="center" wrapText="1"/>
      <protection locked="0"/>
    </xf>
    <xf numFmtId="164" fontId="8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6" xfId="0" applyNumberFormat="1" applyFont="1" applyFill="1" applyBorder="1" applyAlignment="1" applyProtection="1">
      <alignment horizontal="center" vertical="center" wrapText="1"/>
    </xf>
    <xf numFmtId="0" fontId="4" fillId="4" borderId="18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15" fillId="5" borderId="22" xfId="0" applyNumberFormat="1" applyFont="1" applyFill="1" applyBorder="1" applyAlignment="1" applyProtection="1">
      <alignment horizontal="center" vertical="center" textRotation="90" wrapText="1"/>
    </xf>
    <xf numFmtId="0" fontId="9" fillId="5" borderId="29" xfId="0" applyNumberFormat="1" applyFont="1" applyFill="1" applyBorder="1" applyAlignment="1" applyProtection="1">
      <alignment horizontal="left" vertical="center" wrapText="1"/>
    </xf>
    <xf numFmtId="0" fontId="6" fillId="0" borderId="5" xfId="0" applyNumberFormat="1" applyFont="1" applyFill="1" applyBorder="1" applyAlignment="1" applyProtection="1">
      <alignment horizontal="left" vertical="center" wrapText="1"/>
    </xf>
    <xf numFmtId="0" fontId="6" fillId="5" borderId="22" xfId="0" applyNumberFormat="1" applyFont="1" applyFill="1" applyBorder="1" applyAlignment="1" applyProtection="1">
      <alignment horizontal="left" vertical="center" wrapText="1"/>
    </xf>
    <xf numFmtId="0" fontId="9" fillId="0" borderId="12" xfId="0" applyNumberFormat="1" applyFont="1" applyFill="1" applyBorder="1" applyAlignment="1" applyProtection="1">
      <alignment horizontal="left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vertical="center" wrapText="1"/>
    </xf>
    <xf numFmtId="0" fontId="4" fillId="5" borderId="22" xfId="0" applyNumberFormat="1" applyFont="1" applyFill="1" applyBorder="1" applyAlignment="1" applyProtection="1">
      <alignment horizontal="center" vertical="center" wrapText="1"/>
    </xf>
    <xf numFmtId="0" fontId="6" fillId="0" borderId="28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9" fillId="0" borderId="26" xfId="0" applyNumberFormat="1" applyFont="1" applyFill="1" applyBorder="1" applyAlignment="1" applyProtection="1">
      <alignment horizontal="left" vertical="center" wrapText="1"/>
    </xf>
    <xf numFmtId="0" fontId="6" fillId="0" borderId="33" xfId="0" applyNumberFormat="1" applyFont="1" applyFill="1" applyBorder="1" applyAlignment="1" applyProtection="1">
      <alignment horizontal="center" vertical="center" wrapText="1"/>
    </xf>
    <xf numFmtId="0" fontId="4" fillId="5" borderId="23" xfId="0" applyNumberFormat="1" applyFont="1" applyFill="1" applyBorder="1" applyAlignment="1" applyProtection="1">
      <alignment horizontal="center" vertical="center" wrapText="1"/>
    </xf>
    <xf numFmtId="0" fontId="15" fillId="5" borderId="23" xfId="0" applyNumberFormat="1" applyFont="1" applyFill="1" applyBorder="1" applyAlignment="1" applyProtection="1">
      <alignment horizontal="center" vertical="center" textRotation="90" wrapText="1"/>
    </xf>
    <xf numFmtId="0" fontId="6" fillId="5" borderId="23" xfId="0" applyNumberFormat="1" applyFont="1" applyFill="1" applyBorder="1" applyAlignment="1" applyProtection="1">
      <alignment horizontal="left" vertical="center" wrapText="1"/>
    </xf>
    <xf numFmtId="0" fontId="9" fillId="5" borderId="6" xfId="0" applyNumberFormat="1" applyFont="1" applyFill="1" applyBorder="1" applyAlignment="1" applyProtection="1">
      <alignment horizontal="left" vertical="center" wrapText="1"/>
    </xf>
    <xf numFmtId="0" fontId="6" fillId="5" borderId="35" xfId="0" applyNumberFormat="1" applyFont="1" applyFill="1" applyBorder="1" applyAlignment="1" applyProtection="1">
      <alignment horizontal="center" vertical="center" wrapText="1"/>
    </xf>
    <xf numFmtId="0" fontId="15" fillId="5" borderId="36" xfId="0" applyNumberFormat="1" applyFont="1" applyFill="1" applyBorder="1" applyAlignment="1" applyProtection="1">
      <alignment horizontal="center" vertical="center" textRotation="90" wrapText="1"/>
    </xf>
    <xf numFmtId="0" fontId="4" fillId="5" borderId="36" xfId="0" applyNumberFormat="1" applyFont="1" applyFill="1" applyBorder="1" applyAlignment="1" applyProtection="1">
      <alignment horizontal="center" vertical="center" wrapText="1"/>
    </xf>
    <xf numFmtId="0" fontId="6" fillId="5" borderId="36" xfId="0" applyNumberFormat="1" applyFont="1" applyFill="1" applyBorder="1" applyAlignment="1" applyProtection="1">
      <alignment horizontal="left" vertical="center" wrapText="1"/>
    </xf>
    <xf numFmtId="0" fontId="9" fillId="5" borderId="37" xfId="0" applyNumberFormat="1" applyFont="1" applyFill="1" applyBorder="1" applyAlignment="1" applyProtection="1">
      <alignment horizontal="left" vertical="center" wrapText="1"/>
    </xf>
    <xf numFmtId="0" fontId="6" fillId="5" borderId="38" xfId="0" applyNumberFormat="1" applyFont="1" applyFill="1" applyBorder="1" applyAlignment="1" applyProtection="1">
      <alignment horizontal="center" vertical="center" wrapText="1"/>
    </xf>
    <xf numFmtId="0" fontId="17" fillId="0" borderId="37" xfId="0" applyNumberFormat="1" applyFont="1" applyFill="1" applyBorder="1" applyAlignment="1" applyProtection="1">
      <alignment horizontal="center" vertical="center" wrapText="1"/>
    </xf>
    <xf numFmtId="0" fontId="9" fillId="0" borderId="16" xfId="0" applyNumberFormat="1" applyFont="1" applyFill="1" applyBorder="1" applyAlignment="1" applyProtection="1">
      <alignment horizontal="center" vertical="top" wrapText="1"/>
    </xf>
    <xf numFmtId="0" fontId="9" fillId="5" borderId="38" xfId="0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horizontal="left" vertical="center" wrapText="1"/>
    </xf>
    <xf numFmtId="0" fontId="25" fillId="0" borderId="2" xfId="0" applyNumberFormat="1" applyFont="1" applyFill="1" applyBorder="1" applyAlignment="1" applyProtection="1">
      <alignment horizontal="center" vertical="center" wrapText="1"/>
    </xf>
    <xf numFmtId="0" fontId="25" fillId="5" borderId="23" xfId="0" applyNumberFormat="1" applyFont="1" applyFill="1" applyBorder="1" applyAlignment="1" applyProtection="1">
      <alignment horizontal="center" vertical="center" wrapText="1"/>
    </xf>
    <xf numFmtId="0" fontId="25" fillId="0" borderId="5" xfId="0" applyNumberFormat="1" applyFont="1" applyFill="1" applyBorder="1" applyAlignment="1" applyProtection="1">
      <alignment horizontal="center" vertical="center" wrapText="1"/>
    </xf>
    <xf numFmtId="0" fontId="4" fillId="0" borderId="36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26" fillId="0" borderId="2" xfId="0" applyNumberFormat="1" applyFont="1" applyFill="1" applyBorder="1" applyAlignment="1" applyProtection="1">
      <alignment horizontal="left" vertical="center" wrapText="1"/>
    </xf>
    <xf numFmtId="0" fontId="15" fillId="5" borderId="23" xfId="0" applyNumberFormat="1" applyFont="1" applyFill="1" applyBorder="1" applyAlignment="1" applyProtection="1">
      <alignment vertical="center" textRotation="90" wrapText="1"/>
    </xf>
    <xf numFmtId="0" fontId="6" fillId="5" borderId="23" xfId="0" applyNumberFormat="1" applyFont="1" applyFill="1" applyBorder="1" applyAlignment="1" applyProtection="1">
      <alignment vertical="center" wrapText="1"/>
    </xf>
    <xf numFmtId="0" fontId="9" fillId="5" borderId="6" xfId="0" applyNumberFormat="1" applyFont="1" applyFill="1" applyBorder="1" applyAlignment="1" applyProtection="1">
      <alignment vertical="center" wrapText="1"/>
    </xf>
    <xf numFmtId="0" fontId="6" fillId="5" borderId="35" xfId="0" applyNumberFormat="1" applyFont="1" applyFill="1" applyBorder="1" applyAlignment="1" applyProtection="1">
      <alignment vertical="center" wrapText="1"/>
    </xf>
    <xf numFmtId="0" fontId="26" fillId="0" borderId="26" xfId="0" applyNumberFormat="1" applyFont="1" applyFill="1" applyBorder="1" applyAlignment="1" applyProtection="1">
      <alignment horizontal="center" vertical="center" wrapText="1"/>
    </xf>
    <xf numFmtId="0" fontId="27" fillId="0" borderId="0" xfId="0" applyNumberFormat="1" applyFont="1" applyFill="1" applyBorder="1" applyAlignment="1" applyProtection="1"/>
    <xf numFmtId="0" fontId="27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>
      <alignment horizontal="left"/>
    </xf>
    <xf numFmtId="0" fontId="14" fillId="0" borderId="0" xfId="0" applyNumberFormat="1" applyFont="1" applyFill="1" applyBorder="1" applyAlignment="1" applyProtection="1">
      <alignment horizontal="left"/>
    </xf>
    <xf numFmtId="0" fontId="15" fillId="5" borderId="0" xfId="0" applyNumberFormat="1" applyFont="1" applyFill="1" applyBorder="1" applyAlignment="1" applyProtection="1">
      <alignment horizontal="center" vertical="center" textRotation="90" wrapText="1"/>
    </xf>
    <xf numFmtId="0" fontId="6" fillId="5" borderId="0" xfId="0" applyNumberFormat="1" applyFont="1" applyFill="1" applyBorder="1" applyAlignment="1" applyProtection="1">
      <alignment horizontal="left" vertical="center" wrapText="1"/>
    </xf>
    <xf numFmtId="0" fontId="9" fillId="5" borderId="0" xfId="0" applyNumberFormat="1" applyFont="1" applyFill="1" applyBorder="1" applyAlignment="1" applyProtection="1">
      <alignment horizontal="left" vertical="center" wrapText="1"/>
    </xf>
    <xf numFmtId="0" fontId="6" fillId="5" borderId="0" xfId="0" applyNumberFormat="1" applyFont="1" applyFill="1" applyBorder="1" applyAlignment="1" applyProtection="1">
      <alignment horizontal="center" vertical="center" wrapText="1"/>
    </xf>
    <xf numFmtId="0" fontId="6" fillId="6" borderId="35" xfId="0" applyNumberFormat="1" applyFont="1" applyFill="1" applyBorder="1" applyAlignment="1" applyProtection="1">
      <alignment horizontal="center" vertical="center" wrapText="1"/>
    </xf>
    <xf numFmtId="0" fontId="13" fillId="6" borderId="1" xfId="0" applyNumberFormat="1" applyFont="1" applyFill="1" applyBorder="1" applyAlignment="1" applyProtection="1">
      <alignment vertical="top" wrapText="1"/>
    </xf>
    <xf numFmtId="0" fontId="9" fillId="6" borderId="40" xfId="0" applyNumberFormat="1" applyFont="1" applyFill="1" applyBorder="1" applyAlignment="1" applyProtection="1">
      <alignment horizontal="center" vertical="center" wrapText="1"/>
    </xf>
    <xf numFmtId="0" fontId="25" fillId="6" borderId="40" xfId="0" applyNumberFormat="1" applyFont="1" applyFill="1" applyBorder="1" applyAlignment="1" applyProtection="1">
      <alignment horizontal="center" vertical="center" wrapText="1"/>
    </xf>
    <xf numFmtId="0" fontId="9" fillId="6" borderId="40" xfId="0" applyNumberFormat="1" applyFont="1" applyFill="1" applyBorder="1" applyAlignment="1" applyProtection="1">
      <alignment horizontal="left" vertical="center" wrapText="1"/>
    </xf>
    <xf numFmtId="0" fontId="13" fillId="6" borderId="40" xfId="0" applyNumberFormat="1" applyFont="1" applyFill="1" applyBorder="1" applyAlignment="1" applyProtection="1">
      <alignment vertical="center" wrapText="1"/>
    </xf>
    <xf numFmtId="0" fontId="9" fillId="6" borderId="40" xfId="0" applyNumberFormat="1" applyFont="1" applyFill="1" applyBorder="1" applyAlignment="1" applyProtection="1">
      <alignment vertical="center" wrapText="1"/>
    </xf>
    <xf numFmtId="0" fontId="25" fillId="6" borderId="41" xfId="0" applyNumberFormat="1" applyFont="1" applyFill="1" applyBorder="1" applyAlignment="1" applyProtection="1">
      <alignment horizontal="center" vertical="center" wrapText="1"/>
    </xf>
    <xf numFmtId="0" fontId="9" fillId="6" borderId="42" xfId="0" applyNumberFormat="1" applyFont="1" applyFill="1" applyBorder="1" applyAlignment="1" applyProtection="1">
      <alignment vertical="top" wrapText="1"/>
    </xf>
    <xf numFmtId="0" fontId="4" fillId="6" borderId="0" xfId="0" applyNumberFormat="1" applyFont="1" applyFill="1" applyBorder="1" applyAlignment="1" applyProtection="1">
      <alignment horizontal="center" vertical="center" wrapText="1"/>
    </xf>
    <xf numFmtId="0" fontId="25" fillId="6" borderId="40" xfId="0" applyNumberFormat="1" applyFont="1" applyFill="1" applyBorder="1" applyAlignment="1" applyProtection="1">
      <alignment wrapText="1"/>
    </xf>
    <xf numFmtId="0" fontId="10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45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47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0" applyNumberFormat="1" applyFont="1" applyFill="1" applyBorder="1" applyAlignment="1" applyProtection="1">
      <alignment horizontal="left" indent="2"/>
    </xf>
    <xf numFmtId="0" fontId="1" fillId="0" borderId="0" xfId="0" applyNumberFormat="1" applyFont="1" applyFill="1" applyBorder="1" applyAlignment="1" applyProtection="1">
      <alignment vertical="center" wrapText="1"/>
    </xf>
    <xf numFmtId="0" fontId="10" fillId="0" borderId="51" xfId="0" applyNumberFormat="1" applyFont="1" applyFill="1" applyBorder="1" applyAlignment="1" applyProtection="1">
      <alignment vertical="center" wrapText="1"/>
    </xf>
    <xf numFmtId="0" fontId="10" fillId="0" borderId="53" xfId="0" applyNumberFormat="1" applyFont="1" applyFill="1" applyBorder="1" applyAlignment="1" applyProtection="1">
      <alignment vertical="center" wrapText="1"/>
    </xf>
    <xf numFmtId="0" fontId="10" fillId="0" borderId="54" xfId="0" applyNumberFormat="1" applyFont="1" applyFill="1" applyBorder="1" applyAlignment="1" applyProtection="1">
      <alignment vertical="center" wrapText="1"/>
    </xf>
    <xf numFmtId="0" fontId="10" fillId="0" borderId="43" xfId="0" applyNumberFormat="1" applyFont="1" applyFill="1" applyBorder="1" applyAlignment="1" applyProtection="1">
      <alignment vertical="center" wrapText="1"/>
    </xf>
    <xf numFmtId="0" fontId="10" fillId="0" borderId="46" xfId="0" applyNumberFormat="1" applyFont="1" applyFill="1" applyBorder="1" applyAlignment="1" applyProtection="1">
      <alignment vertical="center" wrapText="1"/>
    </xf>
    <xf numFmtId="0" fontId="10" fillId="0" borderId="52" xfId="0" applyNumberFormat="1" applyFont="1" applyFill="1" applyBorder="1" applyAlignment="1" applyProtection="1">
      <alignment vertical="center" wrapText="1"/>
    </xf>
    <xf numFmtId="0" fontId="10" fillId="0" borderId="55" xfId="0" applyNumberFormat="1" applyFont="1" applyFill="1" applyBorder="1" applyAlignment="1" applyProtection="1">
      <alignment vertical="center" wrapText="1"/>
    </xf>
    <xf numFmtId="0" fontId="10" fillId="0" borderId="56" xfId="0" applyNumberFormat="1" applyFont="1" applyFill="1" applyBorder="1" applyAlignment="1" applyProtection="1">
      <alignment vertical="center" wrapText="1"/>
    </xf>
    <xf numFmtId="0" fontId="10" fillId="0" borderId="57" xfId="0" applyNumberFormat="1" applyFont="1" applyFill="1" applyBorder="1" applyAlignment="1" applyProtection="1">
      <alignment vertical="center" wrapText="1"/>
    </xf>
    <xf numFmtId="0" fontId="31" fillId="7" borderId="11" xfId="0" applyFont="1" applyFill="1" applyBorder="1" applyAlignment="1">
      <alignment horizontal="center" vertical="center" wrapText="1"/>
    </xf>
    <xf numFmtId="0" fontId="31" fillId="7" borderId="22" xfId="0" applyFont="1" applyFill="1" applyBorder="1" applyAlignment="1">
      <alignment horizontal="center" vertical="center" wrapText="1"/>
    </xf>
    <xf numFmtId="164" fontId="32" fillId="3" borderId="24" xfId="0" applyNumberFormat="1" applyFont="1" applyFill="1" applyBorder="1" applyAlignment="1" applyProtection="1">
      <alignment horizontal="center" vertical="center" wrapText="1"/>
      <protection locked="0"/>
    </xf>
    <xf numFmtId="0" fontId="32" fillId="3" borderId="18" xfId="0" applyNumberFormat="1" applyFont="1" applyFill="1" applyBorder="1" applyAlignment="1" applyProtection="1">
      <alignment horizontal="center" vertical="center" wrapText="1"/>
      <protection locked="0"/>
    </xf>
    <xf numFmtId="0" fontId="37" fillId="0" borderId="0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>
      <alignment horizontal="center" vertical="center"/>
    </xf>
    <xf numFmtId="0" fontId="35" fillId="0" borderId="0" xfId="0" applyNumberFormat="1" applyFont="1" applyFill="1" applyBorder="1" applyAlignment="1" applyProtection="1"/>
    <xf numFmtId="0" fontId="38" fillId="0" borderId="0" xfId="0" applyNumberFormat="1" applyFont="1" applyFill="1" applyBorder="1" applyAlignment="1" applyProtection="1"/>
    <xf numFmtId="0" fontId="1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10" fillId="0" borderId="14" xfId="0" applyNumberFormat="1" applyFont="1" applyFill="1" applyBorder="1" applyAlignment="1" applyProtection="1">
      <alignment horizontal="center" vertical="center"/>
    </xf>
    <xf numFmtId="0" fontId="6" fillId="0" borderId="38" xfId="0" applyNumberFormat="1" applyFont="1" applyFill="1" applyBorder="1" applyAlignment="1" applyProtection="1">
      <alignment horizontal="center" vertical="center" wrapText="1"/>
    </xf>
    <xf numFmtId="0" fontId="39" fillId="0" borderId="0" xfId="0" applyFont="1" applyAlignment="1">
      <alignment vertical="center" wrapText="1"/>
    </xf>
    <xf numFmtId="0" fontId="40" fillId="0" borderId="5" xfId="0" applyFont="1" applyBorder="1" applyAlignment="1">
      <alignment vertical="top" wrapText="1"/>
    </xf>
    <xf numFmtId="0" fontId="9" fillId="5" borderId="37" xfId="0" applyNumberFormat="1" applyFont="1" applyFill="1" applyBorder="1" applyAlignment="1" applyProtection="1">
      <alignment vertical="center" wrapText="1"/>
    </xf>
    <xf numFmtId="0" fontId="6" fillId="5" borderId="38" xfId="0" applyNumberFormat="1" applyFont="1" applyFill="1" applyBorder="1" applyAlignment="1" applyProtection="1">
      <alignment vertical="center" wrapText="1"/>
    </xf>
    <xf numFmtId="0" fontId="6" fillId="0" borderId="29" xfId="0" applyNumberFormat="1" applyFont="1" applyFill="1" applyBorder="1" applyAlignment="1" applyProtection="1">
      <alignment vertical="center" wrapText="1"/>
    </xf>
    <xf numFmtId="0" fontId="41" fillId="0" borderId="5" xfId="0" applyFont="1" applyBorder="1" applyAlignment="1">
      <alignment vertical="center" wrapText="1"/>
    </xf>
    <xf numFmtId="0" fontId="41" fillId="0" borderId="5" xfId="0" applyFont="1" applyBorder="1" applyAlignment="1">
      <alignment horizontal="left" vertical="center" wrapText="1"/>
    </xf>
    <xf numFmtId="0" fontId="40" fillId="0" borderId="5" xfId="0" applyFont="1" applyBorder="1" applyAlignment="1">
      <alignment horizontal="left" vertical="center" wrapText="1"/>
    </xf>
    <xf numFmtId="0" fontId="4" fillId="0" borderId="20" xfId="0" applyNumberFormat="1" applyFont="1" applyFill="1" applyBorder="1" applyAlignment="1" applyProtection="1">
      <alignment horizontal="center" vertical="center" wrapText="1"/>
    </xf>
    <xf numFmtId="0" fontId="6" fillId="0" borderId="29" xfId="0" applyNumberFormat="1" applyFont="1" applyFill="1" applyBorder="1" applyAlignment="1" applyProtection="1">
      <alignment horizontal="left" vertical="center" wrapText="1"/>
    </xf>
    <xf numFmtId="0" fontId="9" fillId="5" borderId="25" xfId="0" applyNumberFormat="1" applyFont="1" applyFill="1" applyBorder="1" applyAlignment="1" applyProtection="1">
      <alignment horizontal="left" vertical="center" wrapText="1"/>
    </xf>
    <xf numFmtId="0" fontId="41" fillId="0" borderId="5" xfId="0" applyFont="1" applyBorder="1" applyAlignment="1">
      <alignment horizontal="justify" vertical="center" wrapText="1"/>
    </xf>
    <xf numFmtId="0" fontId="9" fillId="0" borderId="20" xfId="0" applyNumberFormat="1" applyFont="1" applyFill="1" applyBorder="1" applyAlignment="1" applyProtection="1">
      <alignment vertical="center" wrapText="1"/>
    </xf>
    <xf numFmtId="0" fontId="40" fillId="0" borderId="5" xfId="0" applyFont="1" applyBorder="1" applyAlignment="1">
      <alignment horizontal="center" vertical="center" wrapText="1"/>
    </xf>
    <xf numFmtId="0" fontId="6" fillId="0" borderId="20" xfId="0" applyNumberFormat="1" applyFont="1" applyFill="1" applyBorder="1" applyAlignment="1" applyProtection="1">
      <alignment vertical="center" wrapText="1"/>
    </xf>
    <xf numFmtId="0" fontId="39" fillId="0" borderId="0" xfId="0" applyFont="1" applyBorder="1" applyAlignment="1">
      <alignment vertical="center" wrapText="1"/>
    </xf>
    <xf numFmtId="0" fontId="41" fillId="0" borderId="0" xfId="0" applyFont="1" applyBorder="1" applyAlignment="1">
      <alignment wrapText="1"/>
    </xf>
    <xf numFmtId="0" fontId="15" fillId="5" borderId="22" xfId="0" applyNumberFormat="1" applyFont="1" applyFill="1" applyBorder="1" applyAlignment="1" applyProtection="1">
      <alignment vertical="center" textRotation="90" wrapText="1"/>
    </xf>
    <xf numFmtId="0" fontId="6" fillId="5" borderId="22" xfId="0" applyNumberFormat="1" applyFont="1" applyFill="1" applyBorder="1" applyAlignment="1" applyProtection="1">
      <alignment vertical="center" wrapText="1"/>
    </xf>
    <xf numFmtId="0" fontId="9" fillId="5" borderId="28" xfId="0" applyNumberFormat="1" applyFont="1" applyFill="1" applyBorder="1" applyAlignment="1" applyProtection="1">
      <alignment vertical="center" wrapText="1"/>
    </xf>
    <xf numFmtId="0" fontId="9" fillId="5" borderId="11" xfId="0" applyNumberFormat="1" applyFont="1" applyFill="1" applyBorder="1" applyAlignment="1" applyProtection="1">
      <alignment vertical="center" wrapText="1"/>
    </xf>
    <xf numFmtId="0" fontId="6" fillId="5" borderId="28" xfId="0" applyNumberFormat="1" applyFont="1" applyFill="1" applyBorder="1" applyAlignment="1" applyProtection="1">
      <alignment vertical="center" wrapText="1"/>
    </xf>
    <xf numFmtId="0" fontId="26" fillId="0" borderId="30" xfId="0" applyFont="1" applyBorder="1" applyAlignment="1">
      <alignment horizontal="center" vertical="center" wrapText="1"/>
    </xf>
    <xf numFmtId="0" fontId="9" fillId="5" borderId="32" xfId="0" applyNumberFormat="1" applyFont="1" applyFill="1" applyBorder="1" applyAlignment="1" applyProtection="1">
      <alignment horizontal="left" vertical="center" wrapText="1"/>
    </xf>
    <xf numFmtId="0" fontId="9" fillId="5" borderId="64" xfId="0" applyNumberFormat="1" applyFont="1" applyFill="1" applyBorder="1" applyAlignment="1" applyProtection="1">
      <alignment horizontal="left" vertical="center" wrapText="1"/>
    </xf>
    <xf numFmtId="0" fontId="9" fillId="5" borderId="17" xfId="0" applyNumberFormat="1" applyFont="1" applyFill="1" applyBorder="1" applyAlignment="1" applyProtection="1">
      <alignment vertical="center" wrapText="1"/>
    </xf>
    <xf numFmtId="0" fontId="6" fillId="5" borderId="65" xfId="0" applyNumberFormat="1" applyFont="1" applyFill="1" applyBorder="1" applyAlignment="1" applyProtection="1">
      <alignment vertical="center" wrapText="1"/>
    </xf>
    <xf numFmtId="0" fontId="15" fillId="0" borderId="36" xfId="0" applyNumberFormat="1" applyFont="1" applyFill="1" applyBorder="1" applyAlignment="1" applyProtection="1">
      <alignment vertical="center" textRotation="90" wrapText="1"/>
    </xf>
    <xf numFmtId="0" fontId="41" fillId="0" borderId="20" xfId="0" applyFont="1" applyBorder="1" applyAlignment="1">
      <alignment vertical="center" wrapText="1"/>
    </xf>
    <xf numFmtId="0" fontId="41" fillId="0" borderId="20" xfId="0" applyFont="1" applyBorder="1" applyAlignment="1">
      <alignment horizontal="left" vertical="center" wrapText="1"/>
    </xf>
    <xf numFmtId="0" fontId="26" fillId="0" borderId="20" xfId="0" applyFont="1" applyBorder="1" applyAlignment="1">
      <alignment horizontal="center" vertical="center" wrapText="1"/>
    </xf>
    <xf numFmtId="0" fontId="9" fillId="5" borderId="60" xfId="0" applyNumberFormat="1" applyFont="1" applyFill="1" applyBorder="1" applyAlignment="1" applyProtection="1">
      <alignment horizontal="left" vertical="center" wrapText="1"/>
    </xf>
    <xf numFmtId="0" fontId="17" fillId="0" borderId="37" xfId="0" applyNumberFormat="1" applyFont="1" applyFill="1" applyBorder="1" applyAlignment="1" applyProtection="1">
      <alignment vertical="center" wrapText="1"/>
    </xf>
    <xf numFmtId="0" fontId="15" fillId="0" borderId="2" xfId="0" applyNumberFormat="1" applyFont="1" applyFill="1" applyBorder="1" applyAlignment="1" applyProtection="1">
      <alignment vertical="center" textRotation="90" wrapText="1"/>
    </xf>
    <xf numFmtId="0" fontId="9" fillId="5" borderId="60" xfId="0" applyNumberFormat="1" applyFont="1" applyFill="1" applyBorder="1" applyAlignment="1" applyProtection="1">
      <alignment vertical="center" wrapText="1"/>
    </xf>
    <xf numFmtId="0" fontId="41" fillId="0" borderId="20" xfId="0" applyFont="1" applyBorder="1" applyAlignment="1">
      <alignment horizontal="center" vertical="center" wrapText="1"/>
    </xf>
    <xf numFmtId="0" fontId="15" fillId="0" borderId="5" xfId="0" applyNumberFormat="1" applyFont="1" applyFill="1" applyBorder="1" applyAlignment="1" applyProtection="1">
      <alignment vertical="center" textRotation="90" wrapText="1"/>
    </xf>
    <xf numFmtId="0" fontId="9" fillId="5" borderId="22" xfId="0" applyNumberFormat="1" applyFont="1" applyFill="1" applyBorder="1" applyAlignment="1" applyProtection="1">
      <alignment horizontal="left" vertical="center" wrapText="1"/>
    </xf>
    <xf numFmtId="0" fontId="9" fillId="6" borderId="22" xfId="0" applyNumberFormat="1" applyFont="1" applyFill="1" applyBorder="1" applyAlignment="1" applyProtection="1">
      <alignment vertical="center" wrapText="1"/>
    </xf>
    <xf numFmtId="0" fontId="6" fillId="6" borderId="28" xfId="0" applyNumberFormat="1" applyFont="1" applyFill="1" applyBorder="1" applyAlignment="1" applyProtection="1">
      <alignment horizontal="center" vertical="center" wrapText="1"/>
    </xf>
    <xf numFmtId="0" fontId="9" fillId="5" borderId="23" xfId="0" applyNumberFormat="1" applyFont="1" applyFill="1" applyBorder="1" applyAlignment="1" applyProtection="1">
      <alignment horizontal="left" vertical="center" wrapText="1"/>
    </xf>
    <xf numFmtId="0" fontId="9" fillId="6" borderId="23" xfId="0" applyNumberFormat="1" applyFont="1" applyFill="1" applyBorder="1" applyAlignment="1" applyProtection="1">
      <alignment vertical="center" wrapText="1"/>
    </xf>
    <xf numFmtId="0" fontId="9" fillId="0" borderId="5" xfId="0" applyNumberFormat="1" applyFont="1" applyFill="1" applyBorder="1" applyAlignment="1" applyProtection="1">
      <alignment vertical="center" wrapText="1"/>
    </xf>
    <xf numFmtId="0" fontId="41" fillId="0" borderId="2" xfId="0" applyFont="1" applyBorder="1" applyAlignment="1">
      <alignment horizontal="justify" vertical="top" wrapText="1"/>
    </xf>
    <xf numFmtId="0" fontId="41" fillId="0" borderId="2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6" fillId="0" borderId="30" xfId="0" applyNumberFormat="1" applyFont="1" applyFill="1" applyBorder="1" applyAlignment="1" applyProtection="1">
      <alignment horizontal="center" vertical="center" wrapText="1"/>
    </xf>
    <xf numFmtId="0" fontId="25" fillId="5" borderId="22" xfId="0" applyNumberFormat="1" applyFont="1" applyFill="1" applyBorder="1" applyAlignment="1" applyProtection="1">
      <alignment horizontal="center" vertical="center" wrapText="1"/>
    </xf>
    <xf numFmtId="0" fontId="9" fillId="5" borderId="22" xfId="0" applyNumberFormat="1" applyFont="1" applyFill="1" applyBorder="1" applyAlignment="1" applyProtection="1">
      <alignment vertical="center" wrapText="1"/>
    </xf>
    <xf numFmtId="0" fontId="41" fillId="0" borderId="20" xfId="0" applyFont="1" applyBorder="1" applyAlignment="1">
      <alignment horizontal="justify" vertical="center" wrapText="1"/>
    </xf>
    <xf numFmtId="0" fontId="9" fillId="5" borderId="23" xfId="0" applyNumberFormat="1" applyFont="1" applyFill="1" applyBorder="1" applyAlignment="1" applyProtection="1">
      <alignment vertical="center" wrapText="1"/>
    </xf>
    <xf numFmtId="0" fontId="9" fillId="0" borderId="20" xfId="0" applyNumberFormat="1" applyFont="1" applyFill="1" applyBorder="1" applyAlignment="1" applyProtection="1">
      <alignment horizontal="left" vertical="center" wrapText="1"/>
    </xf>
    <xf numFmtId="0" fontId="39" fillId="0" borderId="2" xfId="0" applyFont="1" applyBorder="1" applyAlignment="1">
      <alignment vertical="center" wrapText="1"/>
    </xf>
    <xf numFmtId="0" fontId="41" fillId="0" borderId="2" xfId="0" applyFont="1" applyBorder="1" applyAlignment="1">
      <alignment vertical="center" wrapText="1"/>
    </xf>
    <xf numFmtId="0" fontId="41" fillId="0" borderId="2" xfId="0" applyFont="1" applyBorder="1" applyAlignment="1">
      <alignment horizontal="justify" vertical="center" wrapText="1"/>
    </xf>
    <xf numFmtId="0" fontId="42" fillId="0" borderId="0" xfId="0" applyFont="1" applyFill="1"/>
    <xf numFmtId="0" fontId="14" fillId="0" borderId="0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20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/>
    <xf numFmtId="0" fontId="28" fillId="0" borderId="0" xfId="0" applyFont="1" applyAlignment="1">
      <alignment horizontal="left"/>
    </xf>
    <xf numFmtId="0" fontId="43" fillId="8" borderId="0" xfId="0" applyFont="1" applyFill="1"/>
    <xf numFmtId="0" fontId="44" fillId="8" borderId="0" xfId="0" applyFont="1" applyFill="1" applyAlignment="1">
      <alignment horizontal="left"/>
    </xf>
    <xf numFmtId="0" fontId="46" fillId="0" borderId="5" xfId="0" applyFont="1" applyBorder="1" applyAlignment="1">
      <alignment horizontal="center" vertical="center" wrapText="1"/>
    </xf>
    <xf numFmtId="0" fontId="47" fillId="0" borderId="5" xfId="0" applyFont="1" applyBorder="1" applyAlignment="1">
      <alignment vertical="center" wrapText="1"/>
    </xf>
    <xf numFmtId="0" fontId="47" fillId="0" borderId="5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top" wrapText="1"/>
    </xf>
    <xf numFmtId="0" fontId="48" fillId="0" borderId="5" xfId="0" applyFont="1" applyBorder="1" applyAlignment="1">
      <alignment horizontal="center"/>
    </xf>
    <xf numFmtId="0" fontId="48" fillId="0" borderId="5" xfId="0" applyFont="1" applyBorder="1" applyAlignment="1">
      <alignment vertical="center" wrapText="1"/>
    </xf>
    <xf numFmtId="0" fontId="48" fillId="0" borderId="5" xfId="0" applyFont="1" applyBorder="1" applyAlignment="1">
      <alignment horizontal="center" vertical="center" wrapText="1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37" fillId="0" borderId="0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36" fillId="0" borderId="0" xfId="0" applyNumberFormat="1" applyFont="1" applyFill="1" applyBorder="1" applyAlignment="1" applyProtection="1">
      <alignment horizontal="center"/>
    </xf>
    <xf numFmtId="0" fontId="33" fillId="0" borderId="0" xfId="0" applyNumberFormat="1" applyFont="1" applyFill="1" applyBorder="1" applyAlignment="1" applyProtection="1">
      <alignment horizontal="center"/>
    </xf>
    <xf numFmtId="0" fontId="34" fillId="0" borderId="0" xfId="0" applyNumberFormat="1" applyFont="1" applyFill="1" applyBorder="1" applyAlignment="1" applyProtection="1">
      <alignment horizontal="center"/>
    </xf>
    <xf numFmtId="0" fontId="14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0" fontId="28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 applyProtection="1">
      <alignment horizontal="left" vertical="top"/>
    </xf>
    <xf numFmtId="0" fontId="3" fillId="0" borderId="0" xfId="0" applyNumberFormat="1" applyFont="1" applyFill="1" applyBorder="1" applyAlignment="1" applyProtection="1">
      <alignment horizontal="left" vertical="justify" wrapText="1"/>
    </xf>
    <xf numFmtId="0" fontId="45" fillId="0" borderId="0" xfId="0" applyNumberFormat="1" applyFont="1" applyFill="1" applyBorder="1" applyAlignment="1" applyProtection="1">
      <alignment vertical="justify"/>
    </xf>
    <xf numFmtId="0" fontId="3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horizontal="left"/>
    </xf>
    <xf numFmtId="0" fontId="28" fillId="0" borderId="0" xfId="0" applyFont="1" applyFill="1" applyBorder="1" applyAlignment="1">
      <alignment horizontal="center" vertical="center" wrapText="1"/>
    </xf>
    <xf numFmtId="0" fontId="10" fillId="0" borderId="32" xfId="0" applyNumberFormat="1" applyFont="1" applyFill="1" applyBorder="1" applyAlignment="1" applyProtection="1">
      <alignment horizontal="left" vertical="center" wrapText="1"/>
    </xf>
    <xf numFmtId="0" fontId="10" fillId="0" borderId="28" xfId="0" applyNumberFormat="1" applyFont="1" applyFill="1" applyBorder="1" applyAlignment="1" applyProtection="1">
      <alignment horizontal="left" vertical="center" wrapText="1"/>
    </xf>
    <xf numFmtId="0" fontId="3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29" xfId="0" applyNumberFormat="1" applyFont="1" applyFill="1" applyBorder="1" applyAlignment="1" applyProtection="1">
      <alignment horizontal="left" vertical="center" wrapText="1"/>
    </xf>
    <xf numFmtId="0" fontId="10" fillId="0" borderId="30" xfId="0" applyNumberFormat="1" applyFont="1" applyFill="1" applyBorder="1" applyAlignment="1" applyProtection="1">
      <alignment horizontal="left" vertical="center" wrapText="1"/>
    </xf>
    <xf numFmtId="0" fontId="12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5" xfId="0" applyNumberFormat="1" applyFont="1" applyFill="1" applyBorder="1" applyAlignment="1" applyProtection="1">
      <alignment horizontal="left" vertical="center" wrapText="1"/>
    </xf>
    <xf numFmtId="0" fontId="8" fillId="2" borderId="34" xfId="0" applyNumberFormat="1" applyFont="1" applyFill="1" applyBorder="1" applyAlignment="1" applyProtection="1">
      <alignment horizontal="center" vertical="center" textRotation="90" wrapText="1"/>
    </xf>
    <xf numFmtId="0" fontId="8" fillId="2" borderId="9" xfId="0" applyNumberFormat="1" applyFont="1" applyFill="1" applyBorder="1" applyAlignment="1" applyProtection="1">
      <alignment horizontal="center" vertical="center" textRotation="90" wrapText="1"/>
    </xf>
    <xf numFmtId="0" fontId="10" fillId="0" borderId="2" xfId="0" applyNumberFormat="1" applyFont="1" applyFill="1" applyBorder="1" applyAlignment="1" applyProtection="1">
      <alignment horizontal="left" vertical="center" wrapText="1"/>
    </xf>
    <xf numFmtId="0" fontId="10" fillId="0" borderId="26" xfId="0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2" xfId="0" applyNumberFormat="1" applyFont="1" applyFill="1" applyBorder="1" applyAlignment="1" applyProtection="1">
      <alignment horizontal="center" vertical="center" wrapText="1"/>
    </xf>
    <xf numFmtId="0" fontId="1" fillId="2" borderId="48" xfId="0" applyNumberFormat="1" applyFont="1" applyFill="1" applyBorder="1" applyAlignment="1" applyProtection="1">
      <alignment horizontal="center" vertical="center" wrapText="1"/>
    </xf>
    <xf numFmtId="0" fontId="1" fillId="2" borderId="49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3" xfId="0" applyNumberFormat="1" applyFont="1" applyFill="1" applyBorder="1" applyAlignment="1" applyProtection="1">
      <alignment horizontal="center" vertical="center" wrapText="1"/>
    </xf>
    <xf numFmtId="0" fontId="1" fillId="2" borderId="12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5" fillId="2" borderId="49" xfId="0" applyNumberFormat="1" applyFont="1" applyFill="1" applyBorder="1" applyAlignment="1" applyProtection="1">
      <alignment horizontal="center" vertical="center"/>
    </xf>
    <xf numFmtId="0" fontId="5" fillId="2" borderId="13" xfId="0" applyNumberFormat="1" applyFont="1" applyFill="1" applyBorder="1" applyAlignment="1" applyProtection="1">
      <alignment horizontal="center" vertical="center"/>
    </xf>
    <xf numFmtId="0" fontId="10" fillId="0" borderId="20" xfId="0" applyNumberFormat="1" applyFont="1" applyFill="1" applyBorder="1" applyAlignment="1" applyProtection="1">
      <alignment vertical="center" wrapText="1"/>
    </xf>
    <xf numFmtId="0" fontId="10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NumberFormat="1" applyFont="1" applyFill="1" applyBorder="1" applyAlignment="1" applyProtection="1">
      <alignment horizontal="right" vertical="center" wrapText="1" indent="1"/>
    </xf>
    <xf numFmtId="0" fontId="8" fillId="2" borderId="18" xfId="0" applyNumberFormat="1" applyFont="1" applyFill="1" applyBorder="1" applyAlignment="1" applyProtection="1">
      <alignment horizontal="center" vertical="center" wrapText="1"/>
    </xf>
    <xf numFmtId="0" fontId="10" fillId="0" borderId="19" xfId="0" applyNumberFormat="1" applyFont="1" applyFill="1" applyBorder="1" applyAlignment="1" applyProtection="1">
      <alignment horizontal="left" vertical="center" wrapText="1"/>
    </xf>
    <xf numFmtId="0" fontId="10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29" xfId="0" applyNumberFormat="1" applyFont="1" applyFill="1" applyBorder="1" applyAlignment="1" applyProtection="1">
      <alignment vertical="center" wrapText="1"/>
    </xf>
    <xf numFmtId="0" fontId="10" fillId="0" borderId="29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43" xfId="0" applyNumberFormat="1" applyFont="1" applyFill="1" applyBorder="1" applyAlignment="1" applyProtection="1">
      <alignment horizontal="left" vertical="center" wrapText="1"/>
    </xf>
    <xf numFmtId="0" fontId="10" fillId="0" borderId="46" xfId="0" applyNumberFormat="1" applyFont="1" applyFill="1" applyBorder="1" applyAlignment="1" applyProtection="1">
      <alignment horizontal="left" vertical="center" wrapText="1"/>
    </xf>
    <xf numFmtId="0" fontId="10" fillId="0" borderId="52" xfId="0" applyNumberFormat="1" applyFont="1" applyFill="1" applyBorder="1" applyAlignment="1" applyProtection="1">
      <alignment horizontal="left" vertical="center" wrapText="1"/>
    </xf>
    <xf numFmtId="0" fontId="16" fillId="3" borderId="17" xfId="0" applyNumberFormat="1" applyFont="1" applyFill="1" applyBorder="1" applyAlignment="1" applyProtection="1">
      <alignment horizontal="left" vertical="center" wrapText="1" indent="1"/>
    </xf>
    <xf numFmtId="0" fontId="16" fillId="3" borderId="50" xfId="0" applyNumberFormat="1" applyFont="1" applyFill="1" applyBorder="1" applyAlignment="1" applyProtection="1">
      <alignment horizontal="left" vertical="center" wrapText="1" indent="1"/>
    </xf>
    <xf numFmtId="0" fontId="16" fillId="3" borderId="19" xfId="0" applyNumberFormat="1" applyFont="1" applyFill="1" applyBorder="1" applyAlignment="1" applyProtection="1">
      <alignment horizontal="center" vertical="center" wrapText="1"/>
    </xf>
    <xf numFmtId="0" fontId="8" fillId="2" borderId="49" xfId="0" applyNumberFormat="1" applyFont="1" applyFill="1" applyBorder="1" applyAlignment="1" applyProtection="1">
      <alignment horizontal="center" vertical="center" textRotation="90" wrapText="1"/>
    </xf>
    <xf numFmtId="0" fontId="8" fillId="2" borderId="16" xfId="0" applyNumberFormat="1" applyFont="1" applyFill="1" applyBorder="1" applyAlignment="1" applyProtection="1">
      <alignment horizontal="center" vertical="center" textRotation="90" wrapText="1"/>
    </xf>
    <xf numFmtId="0" fontId="8" fillId="2" borderId="21" xfId="0" applyNumberFormat="1" applyFont="1" applyFill="1" applyBorder="1" applyAlignment="1" applyProtection="1">
      <alignment horizontal="center" vertical="center" textRotation="90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30" fillId="7" borderId="12" xfId="0" applyFont="1" applyFill="1" applyBorder="1" applyAlignment="1">
      <alignment horizontal="center" vertical="center" wrapText="1"/>
    </xf>
    <xf numFmtId="0" fontId="30" fillId="7" borderId="2" xfId="0" applyFont="1" applyFill="1" applyBorder="1" applyAlignment="1">
      <alignment horizontal="center" vertical="center" wrapText="1"/>
    </xf>
    <xf numFmtId="0" fontId="30" fillId="7" borderId="26" xfId="0" applyFont="1" applyFill="1" applyBorder="1" applyAlignment="1">
      <alignment horizontal="center" vertical="center" wrapText="1"/>
    </xf>
    <xf numFmtId="0" fontId="31" fillId="7" borderId="22" xfId="0" applyFont="1" applyFill="1" applyBorder="1" applyAlignment="1">
      <alignment horizontal="center" vertical="center" wrapText="1"/>
    </xf>
    <xf numFmtId="0" fontId="31" fillId="7" borderId="28" xfId="0" applyFont="1" applyFill="1" applyBorder="1" applyAlignment="1">
      <alignment horizontal="center" vertical="center" wrapText="1"/>
    </xf>
    <xf numFmtId="0" fontId="28" fillId="7" borderId="48" xfId="0" applyFont="1" applyFill="1" applyBorder="1" applyAlignment="1">
      <alignment horizontal="center" vertical="center" wrapText="1"/>
    </xf>
    <xf numFmtId="0" fontId="28" fillId="7" borderId="58" xfId="0" applyFont="1" applyFill="1" applyBorder="1" applyAlignment="1">
      <alignment horizontal="center" vertical="center" wrapText="1"/>
    </xf>
    <xf numFmtId="0" fontId="28" fillId="7" borderId="50" xfId="0" applyFont="1" applyFill="1" applyBorder="1" applyAlignment="1">
      <alignment horizontal="center" vertical="center" wrapText="1"/>
    </xf>
    <xf numFmtId="0" fontId="28" fillId="7" borderId="59" xfId="0" applyFont="1" applyFill="1" applyBorder="1" applyAlignment="1">
      <alignment horizontal="center" vertical="center" wrapText="1"/>
    </xf>
    <xf numFmtId="0" fontId="8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NumberFormat="1" applyFont="1" applyFill="1" applyBorder="1" applyAlignment="1" applyProtection="1">
      <alignment horizontal="left" wrapText="1"/>
    </xf>
    <xf numFmtId="0" fontId="21" fillId="0" borderId="0" xfId="0" applyNumberFormat="1" applyFont="1" applyFill="1" applyBorder="1" applyAlignment="1" applyProtection="1">
      <alignment horizontal="left" wrapText="1"/>
    </xf>
    <xf numFmtId="0" fontId="6" fillId="3" borderId="9" xfId="0" applyNumberFormat="1" applyFont="1" applyFill="1" applyBorder="1" applyAlignment="1" applyProtection="1">
      <alignment horizontal="right" vertical="center" wrapText="1"/>
    </xf>
    <xf numFmtId="0" fontId="32" fillId="3" borderId="39" xfId="0" applyNumberFormat="1" applyFont="1" applyFill="1" applyBorder="1" applyAlignment="1" applyProtection="1">
      <alignment horizontal="center" vertical="center" wrapText="1"/>
      <protection locked="0"/>
    </xf>
    <xf numFmtId="0" fontId="32" fillId="3" borderId="18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9" xfId="0" applyNumberFormat="1" applyFont="1" applyFill="1" applyBorder="1" applyAlignment="1" applyProtection="1">
      <alignment horizontal="right" vertical="center" wrapText="1"/>
    </xf>
    <xf numFmtId="0" fontId="8" fillId="2" borderId="39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8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49" xfId="0" applyNumberFormat="1" applyFont="1" applyFill="1" applyBorder="1" applyAlignment="1" applyProtection="1">
      <alignment horizontal="center" vertical="center"/>
    </xf>
    <xf numFmtId="0" fontId="32" fillId="2" borderId="13" xfId="0" applyNumberFormat="1" applyFont="1" applyFill="1" applyBorder="1" applyAlignment="1" applyProtection="1">
      <alignment horizontal="center" vertical="center"/>
    </xf>
    <xf numFmtId="0" fontId="40" fillId="0" borderId="61" xfId="0" applyFont="1" applyBorder="1" applyAlignment="1">
      <alignment horizontal="center" vertical="center" wrapText="1"/>
    </xf>
    <xf numFmtId="0" fontId="40" fillId="0" borderId="62" xfId="0" applyFont="1" applyBorder="1" applyAlignment="1">
      <alignment horizontal="center" vertical="center" wrapText="1"/>
    </xf>
    <xf numFmtId="0" fontId="40" fillId="0" borderId="63" xfId="0" applyFont="1" applyBorder="1" applyAlignment="1">
      <alignment horizontal="center" vertical="center" wrapText="1"/>
    </xf>
    <xf numFmtId="0" fontId="40" fillId="0" borderId="58" xfId="0" applyFont="1" applyBorder="1" applyAlignment="1">
      <alignment horizontal="center" vertical="center" wrapText="1"/>
    </xf>
    <xf numFmtId="0" fontId="40" fillId="0" borderId="0" xfId="0" applyFont="1" applyBorder="1" applyAlignment="1">
      <alignment horizontal="center" vertical="center" wrapText="1"/>
    </xf>
    <xf numFmtId="0" fontId="40" fillId="0" borderId="59" xfId="0" applyFont="1" applyBorder="1" applyAlignment="1">
      <alignment horizontal="center" vertical="center" wrapText="1"/>
    </xf>
    <xf numFmtId="0" fontId="40" fillId="0" borderId="34" xfId="0" applyFont="1" applyBorder="1" applyAlignment="1">
      <alignment horizontal="center" vertical="center" wrapText="1"/>
    </xf>
    <xf numFmtId="0" fontId="40" fillId="0" borderId="37" xfId="0" applyFont="1" applyBorder="1" applyAlignment="1">
      <alignment horizontal="center" vertical="center" wrapText="1"/>
    </xf>
    <xf numFmtId="0" fontId="40" fillId="0" borderId="17" xfId="0" applyFont="1" applyBorder="1" applyAlignment="1">
      <alignment horizontal="center" vertical="center" wrapText="1"/>
    </xf>
    <xf numFmtId="0" fontId="40" fillId="0" borderId="48" xfId="0" applyFont="1" applyBorder="1" applyAlignment="1">
      <alignment horizontal="center" vertical="center" wrapText="1"/>
    </xf>
    <xf numFmtId="0" fontId="40" fillId="0" borderId="42" xfId="0" applyFont="1" applyBorder="1" applyAlignment="1">
      <alignment horizontal="center" vertical="center" wrapText="1"/>
    </xf>
    <xf numFmtId="0" fontId="17" fillId="0" borderId="34" xfId="0" applyNumberFormat="1" applyFont="1" applyFill="1" applyBorder="1" applyAlignment="1" applyProtection="1">
      <alignment horizontal="center" vertical="center" wrapText="1"/>
    </xf>
    <xf numFmtId="0" fontId="17" fillId="0" borderId="37" xfId="0" applyNumberFormat="1" applyFont="1" applyFill="1" applyBorder="1" applyAlignment="1" applyProtection="1">
      <alignment horizontal="center" vertical="center" wrapText="1"/>
    </xf>
    <xf numFmtId="0" fontId="17" fillId="0" borderId="31" xfId="0" applyNumberFormat="1" applyFont="1" applyFill="1" applyBorder="1" applyAlignment="1" applyProtection="1">
      <alignment horizontal="center" vertical="center" wrapText="1"/>
    </xf>
    <xf numFmtId="0" fontId="17" fillId="0" borderId="19" xfId="0" applyNumberFormat="1" applyFont="1" applyFill="1" applyBorder="1" applyAlignment="1" applyProtection="1">
      <alignment horizontal="center" vertical="center" wrapText="1"/>
    </xf>
    <xf numFmtId="0" fontId="14" fillId="0" borderId="48" xfId="0" applyNumberFormat="1" applyFont="1" applyFill="1" applyBorder="1" applyAlignment="1" applyProtection="1">
      <alignment horizontal="center" vertical="center" wrapText="1"/>
    </xf>
    <xf numFmtId="0" fontId="14" fillId="0" borderId="58" xfId="0" applyNumberFormat="1" applyFont="1" applyFill="1" applyBorder="1" applyAlignment="1" applyProtection="1">
      <alignment horizontal="center" vertical="center" wrapText="1"/>
    </xf>
    <xf numFmtId="0" fontId="14" fillId="0" borderId="66" xfId="0" applyNumberFormat="1" applyFont="1" applyFill="1" applyBorder="1" applyAlignment="1" applyProtection="1">
      <alignment horizontal="center" vertical="center" wrapText="1"/>
    </xf>
    <xf numFmtId="0" fontId="17" fillId="0" borderId="2" xfId="0" applyNumberFormat="1" applyFont="1" applyFill="1" applyBorder="1" applyAlignment="1" applyProtection="1">
      <alignment horizontal="center" vertical="center" wrapText="1"/>
    </xf>
    <xf numFmtId="0" fontId="17" fillId="0" borderId="23" xfId="0" applyNumberFormat="1" applyFont="1" applyFill="1" applyBorder="1" applyAlignment="1" applyProtection="1">
      <alignment horizontal="center" vertical="center" wrapText="1"/>
    </xf>
    <xf numFmtId="0" fontId="15" fillId="0" borderId="2" xfId="0" applyNumberFormat="1" applyFont="1" applyFill="1" applyBorder="1" applyAlignment="1" applyProtection="1">
      <alignment horizontal="center" vertical="center" textRotation="90" wrapText="1"/>
    </xf>
    <xf numFmtId="0" fontId="15" fillId="0" borderId="5" xfId="0" applyNumberFormat="1" applyFont="1" applyFill="1" applyBorder="1" applyAlignment="1" applyProtection="1">
      <alignment horizontal="center" vertical="center" textRotation="90" wrapText="1"/>
    </xf>
    <xf numFmtId="0" fontId="17" fillId="0" borderId="5" xfId="0" applyNumberFormat="1" applyFont="1" applyFill="1" applyBorder="1" applyAlignment="1" applyProtection="1">
      <alignment horizontal="center" vertical="center" wrapText="1"/>
    </xf>
    <xf numFmtId="0" fontId="17" fillId="0" borderId="22" xfId="0" applyNumberFormat="1" applyFont="1" applyFill="1" applyBorder="1" applyAlignment="1" applyProtection="1">
      <alignment horizontal="center" vertical="center" wrapText="1"/>
    </xf>
    <xf numFmtId="0" fontId="39" fillId="0" borderId="31" xfId="0" applyFont="1" applyBorder="1" applyAlignment="1">
      <alignment horizontal="center" vertical="center" wrapText="1"/>
    </xf>
    <xf numFmtId="0" fontId="39" fillId="0" borderId="20" xfId="0" applyFont="1" applyBorder="1" applyAlignment="1">
      <alignment horizontal="center" vertical="center" wrapText="1"/>
    </xf>
    <xf numFmtId="0" fontId="4" fillId="0" borderId="31" xfId="0" applyNumberFormat="1" applyFont="1" applyFill="1" applyBorder="1" applyAlignment="1" applyProtection="1">
      <alignment horizontal="center" vertical="center" wrapText="1"/>
    </xf>
    <xf numFmtId="0" fontId="4" fillId="0" borderId="20" xfId="0" applyNumberFormat="1" applyFont="1" applyFill="1" applyBorder="1" applyAlignment="1" applyProtection="1">
      <alignment horizontal="center" vertical="center" wrapText="1"/>
    </xf>
    <xf numFmtId="0" fontId="15" fillId="0" borderId="31" xfId="0" applyNumberFormat="1" applyFont="1" applyFill="1" applyBorder="1" applyAlignment="1" applyProtection="1">
      <alignment horizontal="center" vertical="center" textRotation="90" wrapText="1"/>
    </xf>
    <xf numFmtId="0" fontId="15" fillId="0" borderId="20" xfId="0" applyNumberFormat="1" applyFont="1" applyFill="1" applyBorder="1" applyAlignment="1" applyProtection="1">
      <alignment horizontal="center" vertical="center" textRotation="90" wrapText="1"/>
    </xf>
    <xf numFmtId="0" fontId="17" fillId="0" borderId="2" xfId="0" applyNumberFormat="1" applyFont="1" applyFill="1" applyBorder="1" applyAlignment="1" applyProtection="1">
      <alignment horizontal="center" vertical="center"/>
    </xf>
    <xf numFmtId="0" fontId="17" fillId="0" borderId="23" xfId="0" applyNumberFormat="1" applyFont="1" applyFill="1" applyBorder="1" applyAlignment="1" applyProtection="1">
      <alignment horizontal="center" vertical="center"/>
    </xf>
    <xf numFmtId="0" fontId="17" fillId="0" borderId="36" xfId="0" applyNumberFormat="1" applyFont="1" applyFill="1" applyBorder="1" applyAlignment="1" applyProtection="1">
      <alignment horizontal="center" vertical="center" wrapText="1"/>
    </xf>
    <xf numFmtId="0" fontId="17" fillId="0" borderId="20" xfId="0" applyNumberFormat="1" applyFont="1" applyFill="1" applyBorder="1" applyAlignment="1" applyProtection="1">
      <alignment horizontal="center" vertical="center" wrapText="1"/>
    </xf>
    <xf numFmtId="0" fontId="4" fillId="4" borderId="24" xfId="0" applyNumberFormat="1" applyFont="1" applyFill="1" applyBorder="1" applyAlignment="1" applyProtection="1">
      <alignment horizontal="right" vertical="center" wrapText="1" indent="1"/>
    </xf>
    <xf numFmtId="0" fontId="18" fillId="0" borderId="0" xfId="0" applyNumberFormat="1" applyFont="1" applyFill="1" applyBorder="1" applyAlignment="1" applyProtection="1">
      <alignment horizontal="center"/>
    </xf>
    <xf numFmtId="0" fontId="14" fillId="0" borderId="42" xfId="0" applyNumberFormat="1" applyFont="1" applyFill="1" applyBorder="1" applyAlignment="1" applyProtection="1">
      <alignment horizontal="center" vertical="center" wrapText="1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0" fontId="13" fillId="0" borderId="45" xfId="0" applyNumberFormat="1" applyFont="1" applyFill="1" applyBorder="1" applyAlignment="1" applyProtection="1">
      <alignment horizontal="center" textRotation="90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7" xfId="0" applyNumberFormat="1" applyFont="1" applyFill="1" applyBorder="1" applyAlignment="1" applyProtection="1">
      <alignment horizontal="center" vertical="center" wrapText="1"/>
    </xf>
    <xf numFmtId="0" fontId="6" fillId="0" borderId="51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15" fillId="0" borderId="36" xfId="0" applyNumberFormat="1" applyFont="1" applyFill="1" applyBorder="1" applyAlignment="1" applyProtection="1">
      <alignment horizontal="center" vertical="center" textRotation="90" wrapText="1"/>
    </xf>
    <xf numFmtId="0" fontId="35" fillId="0" borderId="0" xfId="0" applyNumberFormat="1" applyFont="1" applyFill="1" applyBorder="1" applyAlignment="1" applyProtection="1">
      <alignment horizontal="left"/>
    </xf>
    <xf numFmtId="0" fontId="38" fillId="0" borderId="0" xfId="0" applyNumberFormat="1" applyFont="1" applyFill="1" applyBorder="1" applyAlignment="1" applyProtection="1">
      <alignment horizontal="left"/>
    </xf>
    <xf numFmtId="0" fontId="4" fillId="4" borderId="9" xfId="0" applyNumberFormat="1" applyFont="1" applyFill="1" applyBorder="1" applyAlignment="1" applyProtection="1">
      <alignment horizontal="right" vertical="center" wrapText="1" indent="1"/>
    </xf>
    <xf numFmtId="0" fontId="17" fillId="0" borderId="5" xfId="0" applyNumberFormat="1" applyFont="1" applyFill="1" applyBorder="1" applyAlignment="1" applyProtection="1">
      <alignment horizontal="center" vertical="center"/>
    </xf>
    <xf numFmtId="0" fontId="47" fillId="0" borderId="23" xfId="0" applyFont="1" applyBorder="1" applyAlignment="1">
      <alignment horizontal="left" vertical="center" wrapText="1"/>
    </xf>
    <xf numFmtId="0" fontId="47" fillId="0" borderId="20" xfId="0" applyFont="1" applyBorder="1" applyAlignment="1">
      <alignment horizontal="left" vertical="center" wrapText="1"/>
    </xf>
    <xf numFmtId="0" fontId="47" fillId="0" borderId="23" xfId="0" applyFont="1" applyBorder="1" applyAlignment="1">
      <alignment horizontal="center" vertical="center" wrapText="1"/>
    </xf>
    <xf numFmtId="0" fontId="47" fillId="0" borderId="20" xfId="0" applyFont="1" applyBorder="1" applyAlignment="1">
      <alignment horizontal="center" vertical="center" wrapText="1"/>
    </xf>
    <xf numFmtId="0" fontId="48" fillId="0" borderId="29" xfId="0" applyFont="1" applyBorder="1" applyAlignment="1">
      <alignment horizontal="left" vertical="top" wrapText="1"/>
    </xf>
    <xf numFmtId="0" fontId="48" fillId="0" borderId="44" xfId="0" applyFont="1" applyBorder="1" applyAlignment="1">
      <alignment horizontal="left" vertical="top" wrapText="1"/>
    </xf>
    <xf numFmtId="0" fontId="46" fillId="0" borderId="67" xfId="0" applyFont="1" applyBorder="1" applyAlignment="1">
      <alignment horizontal="center" vertical="center" wrapText="1"/>
    </xf>
    <xf numFmtId="0" fontId="46" fillId="0" borderId="0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top" wrapText="1"/>
    </xf>
    <xf numFmtId="0" fontId="48" fillId="0" borderId="5" xfId="0" applyFont="1" applyBorder="1"/>
    <xf numFmtId="0" fontId="48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000A"/>
      <rgbColor rgb="00F2F2F2"/>
      <rgbColor rgb="00C7C7C7"/>
      <rgbColor rgb="00E6E0EC"/>
      <rgbColor rgb="00D9D9D9"/>
      <rgbColor rgb="00CCC1DA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3"/>
  <sheetViews>
    <sheetView showZeros="0" topLeftCell="A31" zoomScaleNormal="100" zoomScaleSheetLayoutView="130" workbookViewId="0">
      <selection activeCell="B9" sqref="B9"/>
    </sheetView>
  </sheetViews>
  <sheetFormatPr defaultColWidth="7.69921875" defaultRowHeight="16.8" x14ac:dyDescent="0.3"/>
  <cols>
    <col min="1" max="1" width="3.59765625" style="8" customWidth="1"/>
    <col min="2" max="2" width="10.5" style="46" customWidth="1"/>
    <col min="3" max="3" width="5.3984375" style="46" customWidth="1"/>
    <col min="4" max="4" width="13.8984375" style="46" customWidth="1"/>
    <col min="5" max="5" width="3" style="46" customWidth="1"/>
    <col min="6" max="6" width="3.19921875" style="46" customWidth="1"/>
    <col min="7" max="8" width="3.3984375" style="46" customWidth="1"/>
    <col min="9" max="9" width="3.5" style="46" customWidth="1"/>
    <col min="10" max="10" width="3.19921875" style="46" customWidth="1"/>
    <col min="11" max="11" width="3.3984375" style="46" customWidth="1"/>
    <col min="12" max="12" width="3.19921875" style="46" customWidth="1"/>
    <col min="13" max="14" width="3.09765625" style="46" customWidth="1"/>
    <col min="15" max="15" width="3.3984375" style="46" customWidth="1"/>
    <col min="16" max="16" width="3.09765625" style="46" customWidth="1"/>
    <col min="17" max="17" width="2.8984375" style="46" customWidth="1"/>
    <col min="18" max="18" width="3.19921875" style="46" customWidth="1"/>
    <col min="19" max="20" width="3" style="46" customWidth="1"/>
    <col min="21" max="21" width="3.09765625" style="46" customWidth="1"/>
    <col min="22" max="22" width="2.5" style="46" customWidth="1"/>
    <col min="23" max="23" width="4.19921875" style="46" customWidth="1"/>
    <col min="24" max="24" width="0.59765625" style="46" customWidth="1"/>
    <col min="25" max="25" width="5.3984375" style="19" customWidth="1"/>
    <col min="26" max="26" width="7.69921875" style="46" bestFit="1"/>
    <col min="27" max="16384" width="7.69921875" style="46"/>
  </cols>
  <sheetData>
    <row r="1" spans="1:26" ht="15.75" customHeight="1" x14ac:dyDescent="0.25">
      <c r="A1" s="220" t="s">
        <v>0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</row>
    <row r="2" spans="1:26" ht="19.5" customHeight="1" x14ac:dyDescent="0.35">
      <c r="A2" s="224" t="s">
        <v>52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</row>
    <row r="3" spans="1:26" ht="19.5" customHeight="1" x14ac:dyDescent="0.35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</row>
    <row r="4" spans="1:26" ht="19.5" customHeight="1" x14ac:dyDescent="0.3">
      <c r="A4" s="205"/>
      <c r="B4" s="208" t="s">
        <v>102</v>
      </c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</row>
    <row r="5" spans="1:26" ht="19.5" customHeight="1" x14ac:dyDescent="0.35">
      <c r="A5" s="205"/>
      <c r="B5" s="209" t="s">
        <v>103</v>
      </c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</row>
    <row r="6" spans="1:26" ht="19.5" customHeight="1" x14ac:dyDescent="0.35">
      <c r="A6" s="205"/>
      <c r="B6" s="209" t="s">
        <v>105</v>
      </c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</row>
    <row r="7" spans="1:26" ht="19.5" customHeight="1" x14ac:dyDescent="0.35">
      <c r="A7" s="205"/>
      <c r="B7" s="209" t="s">
        <v>104</v>
      </c>
      <c r="C7" s="205"/>
      <c r="D7" s="205"/>
      <c r="E7" s="205"/>
      <c r="F7" s="205"/>
      <c r="G7" s="205"/>
      <c r="H7" s="205"/>
      <c r="I7" s="139" t="s">
        <v>106</v>
      </c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</row>
    <row r="8" spans="1:26" ht="19.5" customHeight="1" x14ac:dyDescent="0.35">
      <c r="A8" s="207"/>
      <c r="B8" s="209" t="s">
        <v>124</v>
      </c>
      <c r="C8" s="207"/>
      <c r="D8" s="207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07"/>
      <c r="T8" s="207"/>
      <c r="U8" s="207"/>
      <c r="V8" s="207"/>
      <c r="W8" s="207"/>
      <c r="X8" s="207"/>
      <c r="Y8" s="207"/>
    </row>
    <row r="9" spans="1:26" ht="19.5" customHeight="1" x14ac:dyDescent="0.35">
      <c r="A9" s="206"/>
      <c r="B9" s="207"/>
      <c r="C9" s="33"/>
      <c r="D9" s="33"/>
      <c r="E9" s="203"/>
      <c r="F9" s="207"/>
      <c r="G9" s="204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</row>
    <row r="10" spans="1:26" ht="19.5" customHeight="1" x14ac:dyDescent="0.35">
      <c r="A10" s="99"/>
      <c r="B10" s="100"/>
      <c r="C10" s="33"/>
      <c r="D10" s="33"/>
      <c r="E10" s="100"/>
      <c r="F10" s="100"/>
      <c r="G10" s="5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</row>
    <row r="11" spans="1:26" ht="32.4" x14ac:dyDescent="0.55000000000000004">
      <c r="A11" s="222" t="s">
        <v>1</v>
      </c>
      <c r="B11" s="223"/>
      <c r="C11" s="223"/>
      <c r="D11" s="223"/>
      <c r="E11" s="223"/>
      <c r="F11" s="223"/>
      <c r="G11" s="223"/>
      <c r="H11" s="223"/>
      <c r="I11" s="223"/>
      <c r="J11" s="223"/>
      <c r="K11" s="223"/>
      <c r="L11" s="223"/>
      <c r="M11" s="223"/>
      <c r="N11" s="223"/>
      <c r="O11" s="223"/>
      <c r="P11" s="223"/>
      <c r="Q11" s="223"/>
      <c r="R11" s="223"/>
      <c r="S11" s="223"/>
      <c r="T11" s="223"/>
      <c r="U11" s="223"/>
      <c r="V11" s="223"/>
      <c r="W11" s="223"/>
      <c r="X11" s="223"/>
      <c r="Y11" s="223"/>
    </row>
    <row r="12" spans="1:26" ht="25.5" customHeight="1" x14ac:dyDescent="0.4">
      <c r="A12" s="221" t="s">
        <v>2</v>
      </c>
      <c r="B12" s="221"/>
      <c r="C12" s="221"/>
      <c r="D12" s="221"/>
      <c r="E12" s="221"/>
      <c r="F12" s="221"/>
      <c r="G12" s="221"/>
      <c r="H12" s="221"/>
      <c r="I12" s="221"/>
      <c r="J12" s="221"/>
      <c r="K12" s="221"/>
      <c r="L12" s="221"/>
      <c r="M12" s="221"/>
      <c r="N12" s="221"/>
      <c r="O12" s="221"/>
      <c r="P12" s="221"/>
      <c r="Q12" s="221"/>
      <c r="R12" s="221"/>
      <c r="S12" s="221"/>
      <c r="T12" s="221"/>
      <c r="U12" s="221"/>
      <c r="V12" s="221"/>
      <c r="W12" s="221"/>
      <c r="X12" s="221"/>
      <c r="Y12" s="221"/>
    </row>
    <row r="13" spans="1:26" s="137" customFormat="1" ht="19.5" customHeight="1" x14ac:dyDescent="0.45">
      <c r="A13" s="219" t="s">
        <v>3</v>
      </c>
      <c r="B13" s="219"/>
      <c r="C13" s="219"/>
      <c r="D13" s="219"/>
      <c r="E13" s="219"/>
      <c r="F13" s="219"/>
      <c r="G13" s="219"/>
      <c r="H13" s="219"/>
      <c r="I13" s="219"/>
      <c r="J13" s="219"/>
      <c r="K13" s="219"/>
      <c r="L13" s="219"/>
      <c r="M13" s="219"/>
      <c r="N13" s="219"/>
      <c r="O13" s="219"/>
      <c r="P13" s="219"/>
      <c r="Q13" s="219"/>
      <c r="R13" s="219"/>
      <c r="S13" s="219"/>
      <c r="T13" s="219"/>
      <c r="U13" s="219"/>
      <c r="V13" s="219"/>
      <c r="W13" s="219"/>
      <c r="X13" s="219"/>
      <c r="Y13" s="219"/>
    </row>
    <row r="14" spans="1:26" ht="30" customHeight="1" x14ac:dyDescent="0.25">
      <c r="A14" s="218" t="s">
        <v>63</v>
      </c>
      <c r="B14" s="218"/>
      <c r="C14" s="218"/>
      <c r="D14" s="218"/>
      <c r="E14" s="218"/>
      <c r="F14" s="218"/>
      <c r="G14" s="218"/>
      <c r="H14" s="218"/>
      <c r="I14" s="218"/>
      <c r="J14" s="218"/>
      <c r="K14" s="218"/>
      <c r="L14" s="218"/>
      <c r="M14" s="218"/>
      <c r="N14" s="218"/>
      <c r="O14" s="218"/>
      <c r="P14" s="218"/>
      <c r="Q14" s="218"/>
      <c r="R14" s="218"/>
      <c r="S14" s="218"/>
      <c r="T14" s="218"/>
      <c r="U14" s="218"/>
      <c r="V14" s="218"/>
      <c r="W14" s="218"/>
      <c r="X14" s="218"/>
      <c r="Y14" s="218"/>
    </row>
    <row r="15" spans="1:26" ht="12" customHeight="1" x14ac:dyDescent="0.25">
      <c r="A15" s="210" t="s">
        <v>107</v>
      </c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</row>
    <row r="16" spans="1:26" ht="18" customHeight="1" x14ac:dyDescent="0.3">
      <c r="A16" s="210" t="s">
        <v>108</v>
      </c>
      <c r="B16" s="28"/>
      <c r="C16" s="28"/>
      <c r="D16" s="28"/>
      <c r="E16" s="21"/>
      <c r="F16" s="28"/>
      <c r="G16" s="28"/>
      <c r="H16" s="28"/>
      <c r="I16" s="28"/>
      <c r="J16" s="28"/>
      <c r="K16" s="28"/>
      <c r="L16" s="28"/>
      <c r="M16" s="28"/>
      <c r="N16" s="28" t="s">
        <v>112</v>
      </c>
      <c r="O16" s="28"/>
      <c r="P16" s="28"/>
      <c r="Q16" s="28"/>
      <c r="R16" s="28"/>
      <c r="S16" s="28"/>
      <c r="T16" s="28"/>
      <c r="U16" s="28" t="s">
        <v>65</v>
      </c>
      <c r="V16" s="28"/>
      <c r="W16" s="28"/>
      <c r="X16" s="28"/>
      <c r="Y16" s="28"/>
      <c r="Z16" s="29"/>
    </row>
    <row r="17" spans="1:30" ht="17.25" customHeight="1" x14ac:dyDescent="0.3">
      <c r="A17" s="52" t="s">
        <v>53</v>
      </c>
      <c r="B17" s="28"/>
      <c r="C17" s="28"/>
      <c r="D17" s="52" t="s">
        <v>109</v>
      </c>
      <c r="E17" s="28"/>
      <c r="F17" s="28"/>
      <c r="G17" s="28"/>
      <c r="H17" s="52"/>
      <c r="I17" s="52"/>
      <c r="J17" s="52"/>
      <c r="K17" s="52"/>
      <c r="L17" s="28"/>
      <c r="M17" s="28"/>
      <c r="N17" s="28" t="s">
        <v>4</v>
      </c>
      <c r="O17" s="52"/>
      <c r="P17" s="52"/>
      <c r="Q17" s="52"/>
      <c r="R17" s="52"/>
      <c r="S17" s="52"/>
      <c r="T17" s="52"/>
      <c r="X17" s="52"/>
      <c r="Y17" s="7"/>
      <c r="Z17" s="29"/>
    </row>
    <row r="18" spans="1:30" ht="13.5" customHeight="1" x14ac:dyDescent="0.3">
      <c r="A18" s="227" t="s">
        <v>55</v>
      </c>
      <c r="B18" s="227"/>
      <c r="C18" s="52"/>
      <c r="D18" s="228" t="s">
        <v>54</v>
      </c>
      <c r="E18" s="229"/>
      <c r="F18" s="229"/>
      <c r="G18" s="229"/>
      <c r="H18" s="229"/>
      <c r="I18" s="229"/>
      <c r="J18" s="229"/>
      <c r="K18" s="229"/>
      <c r="L18" s="229"/>
      <c r="M18" s="28"/>
      <c r="N18" s="28" t="s">
        <v>5</v>
      </c>
      <c r="O18" s="52"/>
      <c r="P18" s="52"/>
      <c r="Q18" s="52"/>
      <c r="R18" s="52"/>
      <c r="S18" s="52"/>
      <c r="T18" s="52"/>
      <c r="U18" s="230">
        <v>150</v>
      </c>
      <c r="V18" s="230"/>
      <c r="W18" s="230"/>
      <c r="X18" s="231"/>
      <c r="Y18" s="231"/>
      <c r="Z18" s="29"/>
    </row>
    <row r="19" spans="1:30" ht="14.25" customHeight="1" x14ac:dyDescent="0.3">
      <c r="A19" s="7" t="s">
        <v>64</v>
      </c>
      <c r="B19" s="52"/>
      <c r="C19" s="7"/>
      <c r="D19" s="202" t="s">
        <v>110</v>
      </c>
      <c r="E19" s="28"/>
      <c r="F19" s="52"/>
      <c r="G19" s="95"/>
      <c r="H19" s="28"/>
      <c r="I19" s="52"/>
      <c r="J19" s="52"/>
      <c r="K19" s="52"/>
      <c r="L19" s="28"/>
      <c r="M19" s="28"/>
      <c r="N19" s="28" t="s">
        <v>6</v>
      </c>
      <c r="O19" s="52"/>
      <c r="P19" s="52"/>
      <c r="Q19" s="52"/>
      <c r="R19" s="52"/>
      <c r="S19" s="52"/>
      <c r="T19" s="52"/>
      <c r="U19" s="230" t="s">
        <v>66</v>
      </c>
      <c r="V19" s="230"/>
      <c r="W19" s="230"/>
      <c r="X19" s="230"/>
      <c r="Y19" s="230"/>
      <c r="Z19" s="29"/>
    </row>
    <row r="20" spans="1:30" ht="19.5" customHeight="1" x14ac:dyDescent="0.3">
      <c r="A20" s="9" t="s">
        <v>111</v>
      </c>
      <c r="B20" s="52"/>
      <c r="C20" s="7"/>
      <c r="D20" s="39"/>
      <c r="E20" s="28"/>
      <c r="F20" s="52"/>
      <c r="G20" s="28"/>
      <c r="H20" s="28"/>
      <c r="I20" s="52"/>
      <c r="J20" s="52"/>
      <c r="K20" s="52"/>
      <c r="L20" s="28"/>
      <c r="M20" s="28"/>
      <c r="N20" s="28"/>
      <c r="O20" s="52"/>
      <c r="P20" s="52"/>
      <c r="Q20" s="52"/>
      <c r="R20" s="52"/>
      <c r="S20" s="52"/>
      <c r="T20" s="52"/>
      <c r="U20" s="52"/>
      <c r="V20" s="7"/>
      <c r="W20" s="7"/>
      <c r="X20" s="7"/>
      <c r="Y20" s="7"/>
      <c r="Z20" s="29"/>
    </row>
    <row r="21" spans="1:30" ht="12.75" customHeight="1" x14ac:dyDescent="0.3">
      <c r="A21" s="122" t="s">
        <v>56</v>
      </c>
      <c r="B21" s="52"/>
      <c r="C21" s="96" t="s">
        <v>48</v>
      </c>
      <c r="D21" s="7"/>
      <c r="E21" s="28"/>
      <c r="F21" s="52"/>
      <c r="G21" s="28"/>
      <c r="H21" s="28"/>
      <c r="I21" s="52"/>
      <c r="J21" s="225" t="s">
        <v>7</v>
      </c>
      <c r="K21" s="225"/>
      <c r="L21" s="225" t="s">
        <v>48</v>
      </c>
      <c r="M21" s="225"/>
      <c r="N21" s="225"/>
      <c r="O21" s="225"/>
      <c r="P21" s="225"/>
      <c r="Q21" s="52"/>
      <c r="R21" s="52"/>
      <c r="S21" s="52"/>
      <c r="T21" s="52"/>
      <c r="U21" s="52"/>
      <c r="V21" s="44"/>
      <c r="W21" s="44"/>
      <c r="X21" s="44"/>
      <c r="Y21" s="44"/>
      <c r="Z21" s="29"/>
    </row>
    <row r="22" spans="1:30" ht="12.75" customHeight="1" x14ac:dyDescent="0.3">
      <c r="A22" s="122"/>
      <c r="B22" s="52"/>
      <c r="C22" s="96"/>
      <c r="D22" s="7"/>
      <c r="E22" s="28"/>
      <c r="F22" s="52"/>
      <c r="G22" s="28"/>
      <c r="H22" s="28"/>
      <c r="I22" s="52"/>
      <c r="J22" s="51"/>
      <c r="K22" s="51"/>
      <c r="L22" s="51"/>
      <c r="M22" s="51"/>
      <c r="N22" s="51"/>
      <c r="O22" s="51"/>
      <c r="P22" s="51"/>
      <c r="Q22" s="52"/>
      <c r="R22" s="52"/>
      <c r="S22" s="52"/>
      <c r="T22" s="52"/>
      <c r="U22" s="52"/>
      <c r="V22" s="44"/>
      <c r="W22" s="44"/>
      <c r="X22" s="44"/>
      <c r="Y22" s="44"/>
      <c r="Z22" s="29"/>
    </row>
    <row r="23" spans="1:30" ht="13.5" customHeight="1" thickBot="1" x14ac:dyDescent="0.3">
      <c r="A23" s="226" t="s">
        <v>13</v>
      </c>
      <c r="B23" s="226"/>
      <c r="C23" s="226"/>
      <c r="D23" s="226"/>
      <c r="E23" s="226"/>
      <c r="F23" s="226"/>
      <c r="G23" s="226"/>
      <c r="H23" s="226"/>
      <c r="I23" s="226"/>
      <c r="J23" s="226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6"/>
      <c r="X23" s="226"/>
      <c r="Y23" s="226"/>
    </row>
    <row r="24" spans="1:30" ht="20.25" customHeight="1" thickBot="1" x14ac:dyDescent="0.3">
      <c r="A24" s="247" t="s">
        <v>8</v>
      </c>
      <c r="B24" s="247"/>
      <c r="C24" s="247"/>
      <c r="D24" s="248"/>
      <c r="E24" s="251" t="s">
        <v>9</v>
      </c>
      <c r="F24" s="251"/>
      <c r="G24" s="251"/>
      <c r="H24" s="251"/>
      <c r="I24" s="251"/>
      <c r="J24" s="251"/>
      <c r="K24" s="251"/>
      <c r="L24" s="251"/>
      <c r="M24" s="251"/>
      <c r="N24" s="251"/>
      <c r="O24" s="251"/>
      <c r="P24" s="251"/>
      <c r="Q24" s="251"/>
      <c r="R24" s="251"/>
      <c r="S24" s="251"/>
      <c r="T24" s="251"/>
      <c r="U24" s="251"/>
      <c r="V24" s="252" t="s">
        <v>10</v>
      </c>
      <c r="W24" s="252"/>
      <c r="X24" s="28"/>
      <c r="Y24" s="253" t="s">
        <v>11</v>
      </c>
    </row>
    <row r="25" spans="1:30" ht="17.25" customHeight="1" thickBot="1" x14ac:dyDescent="0.3">
      <c r="A25" s="249"/>
      <c r="B25" s="249"/>
      <c r="C25" s="249"/>
      <c r="D25" s="250"/>
      <c r="E25" s="17">
        <v>1</v>
      </c>
      <c r="F25" s="45">
        <v>2</v>
      </c>
      <c r="G25" s="45">
        <v>3</v>
      </c>
      <c r="H25" s="45">
        <v>4</v>
      </c>
      <c r="I25" s="45">
        <v>5</v>
      </c>
      <c r="J25" s="45">
        <v>6</v>
      </c>
      <c r="K25" s="45">
        <v>7</v>
      </c>
      <c r="L25" s="45">
        <v>8</v>
      </c>
      <c r="M25" s="45">
        <v>9</v>
      </c>
      <c r="N25" s="45">
        <v>10</v>
      </c>
      <c r="O25" s="45">
        <v>11</v>
      </c>
      <c r="P25" s="45">
        <v>12</v>
      </c>
      <c r="Q25" s="45">
        <v>13</v>
      </c>
      <c r="R25" s="45">
        <v>14</v>
      </c>
      <c r="S25" s="45">
        <v>15</v>
      </c>
      <c r="T25" s="45">
        <v>16</v>
      </c>
      <c r="U25" s="45">
        <v>17</v>
      </c>
      <c r="V25" s="246" t="s">
        <v>12</v>
      </c>
      <c r="W25" s="246"/>
      <c r="X25" s="28"/>
      <c r="Y25" s="254"/>
    </row>
    <row r="26" spans="1:30" ht="24" customHeight="1" thickBot="1" x14ac:dyDescent="0.3">
      <c r="A26" s="232" t="s">
        <v>58</v>
      </c>
      <c r="B26" s="232"/>
      <c r="C26" s="232"/>
      <c r="D26" s="232"/>
      <c r="E26" s="232"/>
      <c r="F26" s="232"/>
      <c r="G26" s="232"/>
      <c r="H26" s="232"/>
      <c r="I26" s="232"/>
      <c r="J26" s="232"/>
      <c r="K26" s="232"/>
      <c r="L26" s="232"/>
      <c r="M26" s="232"/>
      <c r="N26" s="232"/>
      <c r="O26" s="232"/>
      <c r="P26" s="232"/>
      <c r="Q26" s="232"/>
      <c r="R26" s="232"/>
      <c r="S26" s="232"/>
      <c r="T26" s="232"/>
      <c r="U26" s="232"/>
      <c r="V26" s="232"/>
      <c r="W26" s="232"/>
      <c r="X26" s="232"/>
      <c r="Y26" s="232"/>
    </row>
    <row r="27" spans="1:30" ht="12" customHeight="1" thickBot="1" x14ac:dyDescent="0.3">
      <c r="A27" s="241" t="s">
        <v>14</v>
      </c>
      <c r="B27" s="243" t="s">
        <v>15</v>
      </c>
      <c r="C27" s="243"/>
      <c r="D27" s="244"/>
      <c r="E27" s="118"/>
      <c r="F27" s="50">
        <v>2</v>
      </c>
      <c r="G27" s="50">
        <v>2</v>
      </c>
      <c r="H27" s="50"/>
      <c r="I27" s="50">
        <v>2</v>
      </c>
      <c r="J27" s="50"/>
      <c r="K27" s="50">
        <v>2</v>
      </c>
      <c r="L27" s="50"/>
      <c r="M27" s="50">
        <v>2</v>
      </c>
      <c r="N27" s="50"/>
      <c r="O27" s="2">
        <v>2</v>
      </c>
      <c r="P27" s="2"/>
      <c r="Q27" s="2">
        <v>2</v>
      </c>
      <c r="R27" s="2"/>
      <c r="S27" s="2">
        <v>2</v>
      </c>
      <c r="T27" s="2"/>
      <c r="U27" s="2"/>
      <c r="V27" s="245"/>
      <c r="W27" s="245"/>
      <c r="X27" s="28"/>
      <c r="Y27" s="11">
        <f t="shared" ref="Y27:Y33" si="0">SUM(E27:X27)</f>
        <v>16</v>
      </c>
      <c r="AA27" s="24"/>
      <c r="AB27" s="24"/>
      <c r="AC27" s="24"/>
    </row>
    <row r="28" spans="1:30" ht="12.75" customHeight="1" thickBot="1" x14ac:dyDescent="0.3">
      <c r="A28" s="241"/>
      <c r="B28" s="240" t="s">
        <v>16</v>
      </c>
      <c r="C28" s="240"/>
      <c r="D28" s="238"/>
      <c r="E28" s="117"/>
      <c r="F28" s="22">
        <v>2</v>
      </c>
      <c r="G28" s="22"/>
      <c r="H28" s="22">
        <v>2</v>
      </c>
      <c r="I28" s="22"/>
      <c r="J28" s="22">
        <v>2</v>
      </c>
      <c r="K28" s="22"/>
      <c r="L28" s="22">
        <v>2</v>
      </c>
      <c r="M28" s="22"/>
      <c r="N28" s="22">
        <v>2</v>
      </c>
      <c r="O28" s="15"/>
      <c r="P28" s="15">
        <v>2</v>
      </c>
      <c r="Q28" s="15"/>
      <c r="R28" s="15">
        <v>2</v>
      </c>
      <c r="S28" s="15"/>
      <c r="T28" s="15">
        <v>4</v>
      </c>
      <c r="U28" s="15"/>
      <c r="V28" s="236"/>
      <c r="W28" s="236"/>
      <c r="X28" s="28"/>
      <c r="Y28" s="26">
        <f t="shared" si="0"/>
        <v>18</v>
      </c>
      <c r="AA28" s="24"/>
      <c r="AB28" s="24"/>
      <c r="AC28" s="24"/>
    </row>
    <row r="29" spans="1:30" ht="15" customHeight="1" thickBot="1" x14ac:dyDescent="0.3">
      <c r="A29" s="241"/>
      <c r="B29" s="240" t="s">
        <v>17</v>
      </c>
      <c r="C29" s="240"/>
      <c r="D29" s="238"/>
      <c r="E29" s="119"/>
      <c r="F29" s="22">
        <v>2</v>
      </c>
      <c r="G29" s="22">
        <v>2</v>
      </c>
      <c r="H29" s="22"/>
      <c r="I29" s="22">
        <v>2</v>
      </c>
      <c r="J29" s="22"/>
      <c r="K29" s="22">
        <v>2</v>
      </c>
      <c r="L29" s="22"/>
      <c r="M29" s="22">
        <v>2</v>
      </c>
      <c r="N29" s="117"/>
      <c r="O29" s="15">
        <v>2</v>
      </c>
      <c r="P29" s="15"/>
      <c r="Q29" s="15">
        <v>2</v>
      </c>
      <c r="R29" s="15"/>
      <c r="S29" s="15">
        <v>2</v>
      </c>
      <c r="T29" s="15"/>
      <c r="U29" s="15"/>
      <c r="V29" s="236"/>
      <c r="W29" s="236"/>
      <c r="X29" s="28"/>
      <c r="Y29" s="26">
        <f t="shared" si="0"/>
        <v>16</v>
      </c>
      <c r="AA29" s="24"/>
      <c r="AB29" s="24"/>
    </row>
    <row r="30" spans="1:30" ht="14.25" customHeight="1" thickBot="1" x14ac:dyDescent="0.3">
      <c r="A30" s="241"/>
      <c r="B30" s="237" t="s">
        <v>57</v>
      </c>
      <c r="C30" s="237"/>
      <c r="D30" s="238"/>
      <c r="E30" s="120"/>
      <c r="F30" s="6" t="s">
        <v>18</v>
      </c>
      <c r="G30" s="6" t="s">
        <v>18</v>
      </c>
      <c r="H30" s="6" t="s">
        <v>18</v>
      </c>
      <c r="I30" s="6" t="s">
        <v>18</v>
      </c>
      <c r="J30" s="6" t="s">
        <v>18</v>
      </c>
      <c r="K30" s="6" t="s">
        <v>18</v>
      </c>
      <c r="L30" s="6" t="s">
        <v>18</v>
      </c>
      <c r="M30" s="6"/>
      <c r="N30" s="6"/>
      <c r="O30" s="20"/>
      <c r="P30" s="20"/>
      <c r="Q30" s="20"/>
      <c r="R30" s="20"/>
      <c r="S30" s="20"/>
      <c r="T30" s="20"/>
      <c r="U30" s="20" t="s">
        <v>18</v>
      </c>
      <c r="V30" s="239"/>
      <c r="W30" s="239"/>
      <c r="X30" s="28"/>
      <c r="Y30" s="26">
        <f t="shared" si="0"/>
        <v>0</v>
      </c>
      <c r="AA30" s="24"/>
      <c r="AB30" s="24"/>
      <c r="AC30" s="24"/>
      <c r="AD30" s="24"/>
    </row>
    <row r="31" spans="1:30" ht="14.25" customHeight="1" thickBot="1" x14ac:dyDescent="0.3">
      <c r="A31" s="242"/>
      <c r="B31" s="233" t="s">
        <v>19</v>
      </c>
      <c r="C31" s="233"/>
      <c r="D31" s="234"/>
      <c r="E31" s="121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235"/>
      <c r="W31" s="236"/>
      <c r="X31" s="28"/>
      <c r="Y31" s="27">
        <f t="shared" si="0"/>
        <v>0</v>
      </c>
      <c r="AA31" s="24"/>
      <c r="AB31" s="24"/>
      <c r="AC31" s="24"/>
      <c r="AD31" s="24"/>
    </row>
    <row r="32" spans="1:30" ht="14.25" customHeight="1" thickBot="1" x14ac:dyDescent="0.3">
      <c r="A32" s="257" t="s">
        <v>14</v>
      </c>
      <c r="B32" s="257"/>
      <c r="C32" s="257"/>
      <c r="D32" s="257"/>
      <c r="E32" s="13">
        <f t="shared" ref="E32:U32" si="1">SUM(E27:E31)</f>
        <v>0</v>
      </c>
      <c r="F32" s="34">
        <f t="shared" si="1"/>
        <v>6</v>
      </c>
      <c r="G32" s="34">
        <f t="shared" si="1"/>
        <v>4</v>
      </c>
      <c r="H32" s="34">
        <f t="shared" si="1"/>
        <v>2</v>
      </c>
      <c r="I32" s="34">
        <f t="shared" si="1"/>
        <v>4</v>
      </c>
      <c r="J32" s="34">
        <f t="shared" si="1"/>
        <v>2</v>
      </c>
      <c r="K32" s="34">
        <f t="shared" si="1"/>
        <v>4</v>
      </c>
      <c r="L32" s="34">
        <f t="shared" si="1"/>
        <v>2</v>
      </c>
      <c r="M32" s="34">
        <f t="shared" si="1"/>
        <v>4</v>
      </c>
      <c r="N32" s="34">
        <f t="shared" si="1"/>
        <v>2</v>
      </c>
      <c r="O32" s="34">
        <f t="shared" si="1"/>
        <v>4</v>
      </c>
      <c r="P32" s="34">
        <f t="shared" si="1"/>
        <v>2</v>
      </c>
      <c r="Q32" s="34">
        <f t="shared" si="1"/>
        <v>4</v>
      </c>
      <c r="R32" s="34">
        <f t="shared" si="1"/>
        <v>2</v>
      </c>
      <c r="S32" s="34">
        <f t="shared" si="1"/>
        <v>4</v>
      </c>
      <c r="T32" s="34">
        <f t="shared" si="1"/>
        <v>4</v>
      </c>
      <c r="U32" s="34">
        <f t="shared" si="1"/>
        <v>0</v>
      </c>
      <c r="V32" s="258">
        <f>SUM(V27:W31)</f>
        <v>0</v>
      </c>
      <c r="W32" s="258"/>
      <c r="X32" s="23"/>
      <c r="Y32" s="25">
        <f t="shared" si="0"/>
        <v>50</v>
      </c>
      <c r="AA32" s="24"/>
      <c r="AB32" s="24"/>
      <c r="AC32" s="24"/>
      <c r="AD32" s="24"/>
    </row>
    <row r="33" spans="1:30" ht="21" customHeight="1" thickBot="1" x14ac:dyDescent="0.3">
      <c r="A33" s="241" t="s">
        <v>20</v>
      </c>
      <c r="B33" s="255" t="s">
        <v>21</v>
      </c>
      <c r="C33" s="255"/>
      <c r="D33" s="255"/>
      <c r="E33" s="12"/>
      <c r="F33" s="41">
        <v>2</v>
      </c>
      <c r="G33" s="41">
        <v>2</v>
      </c>
      <c r="H33" s="41">
        <v>2</v>
      </c>
      <c r="I33" s="41">
        <v>2</v>
      </c>
      <c r="J33" s="41">
        <v>2</v>
      </c>
      <c r="K33" s="41">
        <v>2</v>
      </c>
      <c r="L33" s="41">
        <v>2</v>
      </c>
      <c r="M33" s="41">
        <v>2</v>
      </c>
      <c r="N33" s="41">
        <v>2</v>
      </c>
      <c r="O33" s="41">
        <v>2</v>
      </c>
      <c r="P33" s="41">
        <v>2</v>
      </c>
      <c r="Q33" s="41">
        <v>2</v>
      </c>
      <c r="R33" s="41">
        <v>2</v>
      </c>
      <c r="S33" s="41">
        <v>2</v>
      </c>
      <c r="T33" s="41">
        <v>2</v>
      </c>
      <c r="U33" s="41"/>
      <c r="V33" s="256"/>
      <c r="W33" s="256"/>
      <c r="X33" s="14"/>
      <c r="Y33" s="3">
        <f t="shared" si="0"/>
        <v>30</v>
      </c>
      <c r="AA33" s="24"/>
      <c r="AB33" s="24"/>
      <c r="AC33" s="24"/>
      <c r="AD33" s="24"/>
    </row>
    <row r="34" spans="1:30" ht="21" customHeight="1" thickBot="1" x14ac:dyDescent="0.3">
      <c r="A34" s="241"/>
      <c r="B34" s="261" t="s">
        <v>67</v>
      </c>
      <c r="C34" s="261"/>
      <c r="D34" s="261"/>
      <c r="E34" s="116"/>
      <c r="F34" s="141">
        <v>2</v>
      </c>
      <c r="G34" s="141">
        <v>2</v>
      </c>
      <c r="H34" s="141">
        <v>2</v>
      </c>
      <c r="I34" s="141">
        <v>2</v>
      </c>
      <c r="J34" s="141">
        <v>2</v>
      </c>
      <c r="K34" s="141">
        <v>3</v>
      </c>
      <c r="L34" s="141">
        <v>3</v>
      </c>
      <c r="M34" s="141">
        <v>3</v>
      </c>
      <c r="N34" s="117">
        <v>3</v>
      </c>
      <c r="O34" s="141">
        <v>3</v>
      </c>
      <c r="P34" s="141">
        <v>3</v>
      </c>
      <c r="Q34" s="141">
        <v>3</v>
      </c>
      <c r="R34" s="141">
        <v>3</v>
      </c>
      <c r="S34" s="141">
        <v>3</v>
      </c>
      <c r="T34" s="141">
        <v>3</v>
      </c>
      <c r="U34" s="141"/>
      <c r="V34" s="262"/>
      <c r="W34" s="263"/>
      <c r="X34" s="14"/>
      <c r="Y34" s="145">
        <f>SUM(E34:W34)</f>
        <v>40</v>
      </c>
      <c r="AA34" s="142"/>
      <c r="AB34" s="142"/>
      <c r="AC34" s="142"/>
      <c r="AD34" s="142"/>
    </row>
    <row r="35" spans="1:30" ht="19.5" customHeight="1" thickBot="1" x14ac:dyDescent="0.3">
      <c r="A35" s="241"/>
      <c r="B35" s="261" t="s">
        <v>22</v>
      </c>
      <c r="C35" s="261"/>
      <c r="D35" s="261"/>
      <c r="E35" s="116"/>
      <c r="F35" s="22">
        <v>2</v>
      </c>
      <c r="G35" s="22">
        <v>2</v>
      </c>
      <c r="H35" s="22">
        <v>2</v>
      </c>
      <c r="I35" s="22">
        <v>2</v>
      </c>
      <c r="J35" s="22">
        <v>2</v>
      </c>
      <c r="K35" s="22">
        <v>2</v>
      </c>
      <c r="L35" s="22">
        <v>2</v>
      </c>
      <c r="M35" s="22">
        <v>2</v>
      </c>
      <c r="N35" s="117">
        <v>2</v>
      </c>
      <c r="O35" s="22">
        <v>2</v>
      </c>
      <c r="P35" s="22">
        <v>2</v>
      </c>
      <c r="Q35" s="22">
        <v>2</v>
      </c>
      <c r="R35" s="22">
        <v>2</v>
      </c>
      <c r="S35" s="22">
        <v>2</v>
      </c>
      <c r="T35" s="22">
        <v>2</v>
      </c>
      <c r="U35" s="22"/>
      <c r="V35" s="262"/>
      <c r="W35" s="263"/>
      <c r="X35" s="14"/>
      <c r="Y35" s="31">
        <f>SUM(E35:W35)</f>
        <v>30</v>
      </c>
      <c r="AA35" s="24"/>
      <c r="AB35" s="24"/>
      <c r="AC35" s="24"/>
      <c r="AD35" s="24"/>
    </row>
    <row r="36" spans="1:30" ht="14.25" customHeight="1" x14ac:dyDescent="0.25">
      <c r="A36" s="241"/>
      <c r="B36" s="259" t="s">
        <v>23</v>
      </c>
      <c r="C36" s="259"/>
      <c r="D36" s="259"/>
      <c r="E36" s="32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260"/>
      <c r="W36" s="260"/>
      <c r="X36" s="14"/>
      <c r="Y36" s="36">
        <f>SUM(E36:X36)</f>
        <v>0</v>
      </c>
      <c r="AA36" s="24"/>
      <c r="AB36" s="24"/>
      <c r="AC36" s="24"/>
      <c r="AD36" s="24"/>
    </row>
    <row r="37" spans="1:30" ht="15" customHeight="1" x14ac:dyDescent="0.25">
      <c r="A37" s="257" t="s">
        <v>24</v>
      </c>
      <c r="B37" s="257"/>
      <c r="C37" s="257"/>
      <c r="D37" s="257"/>
      <c r="E37" s="1">
        <f>E33+E35+E34</f>
        <v>0</v>
      </c>
      <c r="F37" s="1">
        <f t="shared" ref="F37:T37" si="2">F33+F35+F34</f>
        <v>6</v>
      </c>
      <c r="G37" s="1">
        <f t="shared" si="2"/>
        <v>6</v>
      </c>
      <c r="H37" s="1">
        <f t="shared" si="2"/>
        <v>6</v>
      </c>
      <c r="I37" s="1">
        <f t="shared" si="2"/>
        <v>6</v>
      </c>
      <c r="J37" s="1">
        <f t="shared" si="2"/>
        <v>6</v>
      </c>
      <c r="K37" s="1">
        <f t="shared" si="2"/>
        <v>7</v>
      </c>
      <c r="L37" s="1">
        <f t="shared" si="2"/>
        <v>7</v>
      </c>
      <c r="M37" s="1">
        <f t="shared" si="2"/>
        <v>7</v>
      </c>
      <c r="N37" s="1">
        <f t="shared" si="2"/>
        <v>7</v>
      </c>
      <c r="O37" s="1">
        <f t="shared" si="2"/>
        <v>7</v>
      </c>
      <c r="P37" s="1">
        <f t="shared" si="2"/>
        <v>7</v>
      </c>
      <c r="Q37" s="1">
        <f t="shared" si="2"/>
        <v>7</v>
      </c>
      <c r="R37" s="1">
        <f t="shared" si="2"/>
        <v>7</v>
      </c>
      <c r="S37" s="1">
        <f t="shared" si="2"/>
        <v>7</v>
      </c>
      <c r="T37" s="1">
        <f t="shared" si="2"/>
        <v>7</v>
      </c>
      <c r="U37" s="34">
        <f t="shared" ref="U37" si="3">SUM(U33:U36)</f>
        <v>0</v>
      </c>
      <c r="V37" s="258">
        <f>SUM(V33:W36)</f>
        <v>0</v>
      </c>
      <c r="W37" s="258"/>
      <c r="X37" s="23"/>
      <c r="Y37" s="25">
        <f>SUM(E37:X37)</f>
        <v>100</v>
      </c>
      <c r="AA37" s="24"/>
      <c r="AB37" s="24"/>
      <c r="AC37" s="24"/>
      <c r="AD37" s="24"/>
    </row>
    <row r="38" spans="1:30" ht="14.25" customHeight="1" thickBot="1" x14ac:dyDescent="0.3">
      <c r="A38" s="268" t="s">
        <v>25</v>
      </c>
      <c r="B38" s="268"/>
      <c r="C38" s="268"/>
      <c r="D38" s="269"/>
      <c r="E38" s="37">
        <f t="shared" ref="E38:V38" si="4">E32+E37</f>
        <v>0</v>
      </c>
      <c r="F38" s="35">
        <f t="shared" si="4"/>
        <v>12</v>
      </c>
      <c r="G38" s="35">
        <f t="shared" si="4"/>
        <v>10</v>
      </c>
      <c r="H38" s="35">
        <f t="shared" si="4"/>
        <v>8</v>
      </c>
      <c r="I38" s="35">
        <f t="shared" si="4"/>
        <v>10</v>
      </c>
      <c r="J38" s="35">
        <f t="shared" si="4"/>
        <v>8</v>
      </c>
      <c r="K38" s="35">
        <f t="shared" si="4"/>
        <v>11</v>
      </c>
      <c r="L38" s="35">
        <f t="shared" si="4"/>
        <v>9</v>
      </c>
      <c r="M38" s="35">
        <f t="shared" si="4"/>
        <v>11</v>
      </c>
      <c r="N38" s="35">
        <f t="shared" si="4"/>
        <v>9</v>
      </c>
      <c r="O38" s="35">
        <f t="shared" si="4"/>
        <v>11</v>
      </c>
      <c r="P38" s="35">
        <f t="shared" si="4"/>
        <v>9</v>
      </c>
      <c r="Q38" s="35">
        <f t="shared" si="4"/>
        <v>11</v>
      </c>
      <c r="R38" s="35">
        <f t="shared" si="4"/>
        <v>9</v>
      </c>
      <c r="S38" s="35">
        <f t="shared" si="4"/>
        <v>11</v>
      </c>
      <c r="T38" s="35">
        <f t="shared" si="4"/>
        <v>11</v>
      </c>
      <c r="U38" s="35">
        <f t="shared" si="4"/>
        <v>0</v>
      </c>
      <c r="V38" s="270">
        <f t="shared" si="4"/>
        <v>0</v>
      </c>
      <c r="W38" s="270"/>
      <c r="X38" s="14"/>
      <c r="Y38" s="43">
        <f>Y32+Y37</f>
        <v>150</v>
      </c>
      <c r="AA38" s="24"/>
      <c r="AB38" s="24"/>
      <c r="AC38" s="24"/>
      <c r="AD38" s="24"/>
    </row>
    <row r="39" spans="1:30" ht="18.75" customHeight="1" thickBot="1" x14ac:dyDescent="0.3">
      <c r="A39" s="274" t="s">
        <v>26</v>
      </c>
      <c r="B39" s="274"/>
      <c r="C39" s="274"/>
      <c r="D39" s="274"/>
      <c r="E39" s="274"/>
      <c r="F39" s="274"/>
      <c r="G39" s="274"/>
      <c r="H39" s="274"/>
      <c r="I39" s="274"/>
      <c r="J39" s="274"/>
      <c r="K39" s="274"/>
      <c r="L39" s="274"/>
      <c r="M39" s="274"/>
      <c r="N39" s="274"/>
      <c r="O39" s="274"/>
      <c r="P39" s="274"/>
      <c r="Q39" s="274"/>
      <c r="R39" s="274"/>
      <c r="S39" s="274"/>
      <c r="T39" s="274"/>
      <c r="U39" s="274"/>
      <c r="V39" s="274"/>
      <c r="W39" s="274"/>
      <c r="X39" s="274"/>
      <c r="Y39" s="274"/>
      <c r="AA39" s="24"/>
      <c r="AB39" s="24"/>
      <c r="AC39" s="24"/>
      <c r="AD39" s="24"/>
    </row>
    <row r="40" spans="1:30" ht="18.75" customHeight="1" x14ac:dyDescent="0.25">
      <c r="A40" s="280" t="s">
        <v>59</v>
      </c>
      <c r="B40" s="281"/>
      <c r="C40" s="281"/>
      <c r="D40" s="281"/>
      <c r="E40" s="275" t="s">
        <v>9</v>
      </c>
      <c r="F40" s="276"/>
      <c r="G40" s="276"/>
      <c r="H40" s="276"/>
      <c r="I40" s="276"/>
      <c r="J40" s="276"/>
      <c r="K40" s="276"/>
      <c r="L40" s="276"/>
      <c r="M40" s="276"/>
      <c r="N40" s="276"/>
      <c r="O40" s="276"/>
      <c r="P40" s="276"/>
      <c r="Q40" s="276"/>
      <c r="R40" s="276"/>
      <c r="S40" s="276"/>
      <c r="T40" s="276"/>
      <c r="U40" s="276"/>
      <c r="V40" s="276" t="s">
        <v>10</v>
      </c>
      <c r="W40" s="277"/>
      <c r="X40" s="97"/>
      <c r="Y40" s="97"/>
      <c r="AA40" s="24"/>
      <c r="AB40" s="24"/>
      <c r="AC40" s="24"/>
      <c r="AD40" s="24"/>
    </row>
    <row r="41" spans="1:30" ht="26.25" customHeight="1" thickBot="1" x14ac:dyDescent="0.3">
      <c r="A41" s="282"/>
      <c r="B41" s="283"/>
      <c r="C41" s="283"/>
      <c r="D41" s="283"/>
      <c r="E41" s="133">
        <v>1</v>
      </c>
      <c r="F41" s="134">
        <v>2</v>
      </c>
      <c r="G41" s="134">
        <v>3</v>
      </c>
      <c r="H41" s="134">
        <v>4</v>
      </c>
      <c r="I41" s="134">
        <v>5</v>
      </c>
      <c r="J41" s="134">
        <v>6</v>
      </c>
      <c r="K41" s="134">
        <v>7</v>
      </c>
      <c r="L41" s="134">
        <v>8</v>
      </c>
      <c r="M41" s="134">
        <v>9</v>
      </c>
      <c r="N41" s="134">
        <v>10</v>
      </c>
      <c r="O41" s="134">
        <v>11</v>
      </c>
      <c r="P41" s="134">
        <v>12</v>
      </c>
      <c r="Q41" s="134">
        <v>13</v>
      </c>
      <c r="R41" s="134">
        <v>14</v>
      </c>
      <c r="S41" s="134">
        <v>15</v>
      </c>
      <c r="T41" s="134">
        <v>16</v>
      </c>
      <c r="U41" s="134">
        <v>17</v>
      </c>
      <c r="V41" s="278" t="s">
        <v>12</v>
      </c>
      <c r="W41" s="279"/>
      <c r="X41" s="123"/>
      <c r="Y41" s="123"/>
      <c r="AA41" s="24"/>
      <c r="AB41" s="24"/>
      <c r="AC41" s="24"/>
      <c r="AD41" s="24"/>
    </row>
    <row r="42" spans="1:30" ht="18" customHeight="1" x14ac:dyDescent="0.25">
      <c r="A42" s="271" t="s">
        <v>27</v>
      </c>
      <c r="B42" s="124" t="s">
        <v>15</v>
      </c>
      <c r="C42" s="125"/>
      <c r="D42" s="126"/>
      <c r="E42" s="18"/>
      <c r="F42" s="50">
        <v>1</v>
      </c>
      <c r="G42" s="50">
        <v>1</v>
      </c>
      <c r="H42" s="50"/>
      <c r="I42" s="50">
        <v>1</v>
      </c>
      <c r="J42" s="50"/>
      <c r="K42" s="50">
        <v>1</v>
      </c>
      <c r="L42" s="50"/>
      <c r="M42" s="50">
        <v>1</v>
      </c>
      <c r="N42" s="50"/>
      <c r="O42" s="50">
        <v>1</v>
      </c>
      <c r="P42" s="50"/>
      <c r="Q42" s="50">
        <v>1</v>
      </c>
      <c r="R42" s="50"/>
      <c r="S42" s="50">
        <v>1</v>
      </c>
      <c r="T42" s="50"/>
      <c r="U42" s="50"/>
      <c r="V42" s="264"/>
      <c r="W42" s="264"/>
      <c r="X42" s="14"/>
      <c r="Y42" s="38">
        <f>SUM(E42:X42)</f>
        <v>8</v>
      </c>
      <c r="AA42" s="24"/>
      <c r="AB42" s="24"/>
      <c r="AC42" s="24"/>
      <c r="AD42" s="24"/>
    </row>
    <row r="43" spans="1:30" ht="18" customHeight="1" x14ac:dyDescent="0.25">
      <c r="A43" s="272"/>
      <c r="B43" s="265" t="s">
        <v>17</v>
      </c>
      <c r="C43" s="266"/>
      <c r="D43" s="267"/>
      <c r="E43" s="4"/>
      <c r="F43" s="141">
        <v>2</v>
      </c>
      <c r="G43" s="141">
        <v>2</v>
      </c>
      <c r="H43" s="141"/>
      <c r="I43" s="141">
        <v>2</v>
      </c>
      <c r="J43" s="141"/>
      <c r="K43" s="141">
        <v>2</v>
      </c>
      <c r="L43" s="141"/>
      <c r="M43" s="141">
        <v>2</v>
      </c>
      <c r="N43" s="141"/>
      <c r="O43" s="141">
        <v>2</v>
      </c>
      <c r="P43" s="141"/>
      <c r="Q43" s="141">
        <v>2</v>
      </c>
      <c r="R43" s="141"/>
      <c r="S43" s="141">
        <v>2</v>
      </c>
      <c r="T43" s="141"/>
      <c r="U43" s="141"/>
      <c r="V43" s="263"/>
      <c r="W43" s="263"/>
      <c r="X43" s="14"/>
      <c r="Y43" s="42">
        <f>SUM(E43:X43)</f>
        <v>16</v>
      </c>
      <c r="AA43" s="142"/>
      <c r="AB43" s="142"/>
      <c r="AC43" s="142"/>
      <c r="AD43" s="142"/>
    </row>
    <row r="44" spans="1:30" ht="15.75" customHeight="1" x14ac:dyDescent="0.25">
      <c r="A44" s="272"/>
      <c r="B44" s="265" t="s">
        <v>16</v>
      </c>
      <c r="C44" s="266"/>
      <c r="D44" s="267"/>
      <c r="E44" s="4"/>
      <c r="F44" s="22">
        <v>3</v>
      </c>
      <c r="G44" s="22"/>
      <c r="H44" s="22">
        <v>3</v>
      </c>
      <c r="I44" s="22"/>
      <c r="J44" s="22">
        <v>3</v>
      </c>
      <c r="K44" s="22"/>
      <c r="L44" s="22">
        <v>3</v>
      </c>
      <c r="M44" s="22"/>
      <c r="N44" s="22">
        <v>3</v>
      </c>
      <c r="O44" s="22"/>
      <c r="P44" s="22">
        <v>3</v>
      </c>
      <c r="Q44" s="22"/>
      <c r="R44" s="22">
        <v>3</v>
      </c>
      <c r="S44" s="22"/>
      <c r="T44" s="22">
        <v>3</v>
      </c>
      <c r="U44" s="22"/>
      <c r="V44" s="263"/>
      <c r="W44" s="263"/>
      <c r="X44" s="14"/>
      <c r="Y44" s="42">
        <f>SUM(E44:X44)</f>
        <v>24</v>
      </c>
      <c r="AA44" s="24"/>
      <c r="AB44" s="24"/>
      <c r="AC44" s="24"/>
      <c r="AD44" s="24"/>
    </row>
    <row r="45" spans="1:30" ht="12.75" customHeight="1" x14ac:dyDescent="0.25">
      <c r="A45" s="272"/>
      <c r="B45" s="127" t="s">
        <v>28</v>
      </c>
      <c r="C45" s="128"/>
      <c r="D45" s="129"/>
      <c r="E45" s="4"/>
      <c r="F45" s="22"/>
      <c r="G45" s="22"/>
      <c r="H45" s="22"/>
      <c r="I45" s="22"/>
      <c r="J45" s="22"/>
      <c r="K45" s="22"/>
      <c r="L45" s="22">
        <v>6</v>
      </c>
      <c r="M45" s="22"/>
      <c r="N45" s="22"/>
      <c r="O45" s="22"/>
      <c r="P45" s="22"/>
      <c r="Q45" s="22"/>
      <c r="R45" s="22"/>
      <c r="S45" s="22"/>
      <c r="T45" s="22">
        <v>6</v>
      </c>
      <c r="U45" s="22"/>
      <c r="V45" s="263"/>
      <c r="W45" s="263"/>
      <c r="X45" s="14"/>
      <c r="Y45" s="42">
        <f>SUM(E45:X45)</f>
        <v>12</v>
      </c>
      <c r="AA45" s="24"/>
      <c r="AB45" s="24"/>
      <c r="AC45" s="24"/>
      <c r="AD45" s="24"/>
    </row>
    <row r="46" spans="1:30" ht="14.25" customHeight="1" thickBot="1" x14ac:dyDescent="0.3">
      <c r="A46" s="273"/>
      <c r="B46" s="130" t="s">
        <v>19</v>
      </c>
      <c r="C46" s="131"/>
      <c r="D46" s="132"/>
      <c r="E46" s="10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284"/>
      <c r="W46" s="284"/>
      <c r="X46" s="14"/>
      <c r="Y46" s="16">
        <v>40</v>
      </c>
      <c r="AA46" s="24"/>
      <c r="AB46" s="24"/>
      <c r="AC46" s="24"/>
      <c r="AD46" s="24"/>
    </row>
    <row r="47" spans="1:30" ht="14.25" customHeight="1" thickBot="1" x14ac:dyDescent="1.6">
      <c r="A47" s="290" t="s">
        <v>29</v>
      </c>
      <c r="B47" s="290"/>
      <c r="C47" s="290"/>
      <c r="D47" s="290"/>
      <c r="E47" s="54">
        <f t="shared" ref="E47:U47" si="5">SUM(E42:E46)</f>
        <v>0</v>
      </c>
      <c r="F47" s="40">
        <f t="shared" si="5"/>
        <v>6</v>
      </c>
      <c r="G47" s="40">
        <f t="shared" si="5"/>
        <v>3</v>
      </c>
      <c r="H47" s="40">
        <f t="shared" si="5"/>
        <v>3</v>
      </c>
      <c r="I47" s="40">
        <f t="shared" si="5"/>
        <v>3</v>
      </c>
      <c r="J47" s="40">
        <f t="shared" si="5"/>
        <v>3</v>
      </c>
      <c r="K47" s="40">
        <f t="shared" si="5"/>
        <v>3</v>
      </c>
      <c r="L47" s="40">
        <f t="shared" si="5"/>
        <v>9</v>
      </c>
      <c r="M47" s="40">
        <f t="shared" si="5"/>
        <v>3</v>
      </c>
      <c r="N47" s="40">
        <f t="shared" si="5"/>
        <v>3</v>
      </c>
      <c r="O47" s="40">
        <f t="shared" si="5"/>
        <v>3</v>
      </c>
      <c r="P47" s="40">
        <f t="shared" si="5"/>
        <v>3</v>
      </c>
      <c r="Q47" s="40">
        <f t="shared" si="5"/>
        <v>3</v>
      </c>
      <c r="R47" s="40">
        <f t="shared" si="5"/>
        <v>3</v>
      </c>
      <c r="S47" s="40">
        <f t="shared" si="5"/>
        <v>3</v>
      </c>
      <c r="T47" s="40">
        <f t="shared" si="5"/>
        <v>9</v>
      </c>
      <c r="U47" s="40">
        <f t="shared" si="5"/>
        <v>0</v>
      </c>
      <c r="V47" s="291">
        <f>SUM(V42:W46)</f>
        <v>0</v>
      </c>
      <c r="W47" s="292"/>
      <c r="X47" s="47"/>
      <c r="Y47" s="293">
        <f>SUM(Y42:Y46)</f>
        <v>100</v>
      </c>
      <c r="AA47" s="24"/>
      <c r="AB47" s="24"/>
      <c r="AC47" s="24"/>
      <c r="AD47" s="24"/>
    </row>
    <row r="48" spans="1:30" ht="15.75" customHeight="1" x14ac:dyDescent="1.55">
      <c r="A48" s="287" t="s">
        <v>30</v>
      </c>
      <c r="B48" s="287"/>
      <c r="C48" s="287"/>
      <c r="D48" s="287"/>
      <c r="E48" s="135">
        <f>E47</f>
        <v>0</v>
      </c>
      <c r="F48" s="136">
        <f t="shared" ref="F48:N48" si="6">E48+F47</f>
        <v>6</v>
      </c>
      <c r="G48" s="136">
        <f t="shared" si="6"/>
        <v>9</v>
      </c>
      <c r="H48" s="136">
        <f t="shared" si="6"/>
        <v>12</v>
      </c>
      <c r="I48" s="136">
        <f t="shared" si="6"/>
        <v>15</v>
      </c>
      <c r="J48" s="136">
        <f t="shared" si="6"/>
        <v>18</v>
      </c>
      <c r="K48" s="136">
        <f t="shared" si="6"/>
        <v>21</v>
      </c>
      <c r="L48" s="136">
        <f t="shared" si="6"/>
        <v>30</v>
      </c>
      <c r="M48" s="136">
        <f t="shared" si="6"/>
        <v>33</v>
      </c>
      <c r="N48" s="136">
        <f t="shared" si="6"/>
        <v>36</v>
      </c>
      <c r="O48" s="136">
        <f t="shared" ref="O48:T48" si="7">N48+O47</f>
        <v>39</v>
      </c>
      <c r="P48" s="136">
        <f t="shared" si="7"/>
        <v>42</v>
      </c>
      <c r="Q48" s="136">
        <f t="shared" si="7"/>
        <v>45</v>
      </c>
      <c r="R48" s="136">
        <f t="shared" si="7"/>
        <v>48</v>
      </c>
      <c r="S48" s="136">
        <f t="shared" si="7"/>
        <v>51</v>
      </c>
      <c r="T48" s="136">
        <f t="shared" si="7"/>
        <v>60</v>
      </c>
      <c r="U48" s="136"/>
      <c r="V48" s="288"/>
      <c r="W48" s="289"/>
      <c r="X48" s="47"/>
      <c r="Y48" s="294"/>
      <c r="AA48" s="24"/>
      <c r="AB48" s="24"/>
      <c r="AC48" s="24"/>
      <c r="AD48" s="24"/>
    </row>
    <row r="49" spans="1:25" ht="28.5" customHeight="1" x14ac:dyDescent="0.25">
      <c r="A49" s="52" t="s">
        <v>113</v>
      </c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 t="s">
        <v>47</v>
      </c>
      <c r="Q49" s="28"/>
      <c r="R49" s="28"/>
      <c r="S49" s="28"/>
      <c r="T49" s="28"/>
      <c r="U49" s="28"/>
      <c r="V49" s="28"/>
      <c r="W49" s="28"/>
      <c r="X49" s="28"/>
      <c r="Y49" s="30"/>
    </row>
    <row r="50" spans="1:25" ht="5.25" hidden="1" customHeight="1" x14ac:dyDescent="0.25">
      <c r="A50" s="51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30"/>
    </row>
    <row r="51" spans="1:25" ht="20.25" customHeight="1" x14ac:dyDescent="0.25">
      <c r="A51" s="96" t="s">
        <v>60</v>
      </c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95" t="s">
        <v>100</v>
      </c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30"/>
    </row>
    <row r="52" spans="1:25" ht="13.5" customHeight="1" x14ac:dyDescent="0.25">
      <c r="A52" s="51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30"/>
    </row>
    <row r="53" spans="1:25" ht="18" customHeight="1" x14ac:dyDescent="0.25">
      <c r="A53" s="285"/>
      <c r="B53" s="286"/>
      <c r="C53" s="286"/>
      <c r="D53" s="286"/>
      <c r="E53" s="286"/>
      <c r="F53" s="286"/>
      <c r="G53" s="286"/>
      <c r="H53" s="286"/>
      <c r="I53" s="286"/>
      <c r="J53" s="286"/>
      <c r="K53" s="286"/>
      <c r="L53" s="286"/>
      <c r="M53" s="286"/>
      <c r="N53" s="286"/>
      <c r="O53" s="286"/>
      <c r="P53" s="286"/>
      <c r="Q53" s="286"/>
      <c r="R53" s="286"/>
      <c r="S53" s="286"/>
      <c r="T53" s="286"/>
      <c r="U53" s="286"/>
      <c r="V53" s="286"/>
      <c r="W53" s="286"/>
      <c r="X53" s="286"/>
      <c r="Y53" s="286"/>
    </row>
  </sheetData>
  <mergeCells count="65">
    <mergeCell ref="V43:W43"/>
    <mergeCell ref="A53:Y53"/>
    <mergeCell ref="A48:D48"/>
    <mergeCell ref="V48:W48"/>
    <mergeCell ref="A47:D47"/>
    <mergeCell ref="V47:W47"/>
    <mergeCell ref="Y47:Y48"/>
    <mergeCell ref="V42:W42"/>
    <mergeCell ref="B44:D44"/>
    <mergeCell ref="A38:D38"/>
    <mergeCell ref="V38:W38"/>
    <mergeCell ref="A37:D37"/>
    <mergeCell ref="V37:W37"/>
    <mergeCell ref="A42:A46"/>
    <mergeCell ref="A39:Y39"/>
    <mergeCell ref="E40:U40"/>
    <mergeCell ref="V40:W40"/>
    <mergeCell ref="V41:W41"/>
    <mergeCell ref="A40:D41"/>
    <mergeCell ref="V46:W46"/>
    <mergeCell ref="V45:W45"/>
    <mergeCell ref="V44:W44"/>
    <mergeCell ref="B43:D43"/>
    <mergeCell ref="A33:A36"/>
    <mergeCell ref="B33:D33"/>
    <mergeCell ref="V33:W33"/>
    <mergeCell ref="A32:D32"/>
    <mergeCell ref="V32:W32"/>
    <mergeCell ref="B36:D36"/>
    <mergeCell ref="V36:W36"/>
    <mergeCell ref="B35:D35"/>
    <mergeCell ref="V35:W35"/>
    <mergeCell ref="B34:D34"/>
    <mergeCell ref="V34:W34"/>
    <mergeCell ref="V25:W25"/>
    <mergeCell ref="A24:D25"/>
    <mergeCell ref="E24:U24"/>
    <mergeCell ref="V24:W24"/>
    <mergeCell ref="Y24:Y25"/>
    <mergeCell ref="A26:Y26"/>
    <mergeCell ref="B31:D31"/>
    <mergeCell ref="V31:W31"/>
    <mergeCell ref="B30:D30"/>
    <mergeCell ref="V30:W30"/>
    <mergeCell ref="B28:D28"/>
    <mergeCell ref="V28:W28"/>
    <mergeCell ref="A27:A31"/>
    <mergeCell ref="B27:D27"/>
    <mergeCell ref="V27:W27"/>
    <mergeCell ref="B29:D29"/>
    <mergeCell ref="V29:W29"/>
    <mergeCell ref="J21:K21"/>
    <mergeCell ref="L21:P21"/>
    <mergeCell ref="A23:Y23"/>
    <mergeCell ref="A18:B18"/>
    <mergeCell ref="D18:L18"/>
    <mergeCell ref="U18:W18"/>
    <mergeCell ref="X18:Y18"/>
    <mergeCell ref="U19:Y19"/>
    <mergeCell ref="A14:Y14"/>
    <mergeCell ref="A13:Y13"/>
    <mergeCell ref="A1:W1"/>
    <mergeCell ref="A12:Y12"/>
    <mergeCell ref="A11:Y11"/>
    <mergeCell ref="A2:Y2"/>
  </mergeCells>
  <pageMargins left="0.23622047244094491" right="0.23622047244094491" top="0.35433070866141736" bottom="0.43307086614173229" header="0.51181102362204722" footer="0.51181102362204722"/>
  <pageSetup paperSize="9" scale="85" firstPageNumber="0" orientation="portrait" r:id="rId1"/>
  <headerFooter alignWithMargins="0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5"/>
  <sheetViews>
    <sheetView view="pageBreakPreview" topLeftCell="A31" zoomScale="85" zoomScaleNormal="100" zoomScaleSheetLayoutView="85" workbookViewId="0">
      <selection activeCell="H48" sqref="H48"/>
    </sheetView>
  </sheetViews>
  <sheetFormatPr defaultColWidth="9" defaultRowHeight="14.4" x14ac:dyDescent="0.3"/>
  <cols>
    <col min="1" max="1" width="23" style="5" customWidth="1"/>
    <col min="2" max="2" width="6.69921875" style="5" customWidth="1"/>
    <col min="3" max="3" width="3" style="5" customWidth="1"/>
    <col min="4" max="4" width="5.19921875" style="5" customWidth="1"/>
    <col min="5" max="5" width="12.3984375" style="5" customWidth="1"/>
    <col min="6" max="6" width="33.8984375" style="5" customWidth="1"/>
    <col min="7" max="7" width="21.69921875" style="5" customWidth="1"/>
    <col min="8" max="8" width="8.8984375" style="5" customWidth="1"/>
    <col min="9" max="16384" width="9" style="5"/>
  </cols>
  <sheetData>
    <row r="1" spans="1:8" ht="23.4" thickBot="1" x14ac:dyDescent="0.45">
      <c r="A1" s="330" t="s">
        <v>31</v>
      </c>
      <c r="B1" s="330"/>
      <c r="C1" s="330"/>
      <c r="D1" s="330"/>
      <c r="E1" s="330"/>
      <c r="F1" s="330"/>
      <c r="G1" s="330"/>
      <c r="H1" s="330"/>
    </row>
    <row r="2" spans="1:8" ht="37.799999999999997" customHeight="1" thickBot="1" x14ac:dyDescent="0.35">
      <c r="A2" s="332" t="s">
        <v>32</v>
      </c>
      <c r="B2" s="333" t="s">
        <v>33</v>
      </c>
      <c r="C2" s="334" t="s">
        <v>34</v>
      </c>
      <c r="D2" s="334"/>
      <c r="E2" s="334" t="s">
        <v>8</v>
      </c>
      <c r="F2" s="335"/>
      <c r="G2" s="336" t="s">
        <v>35</v>
      </c>
      <c r="H2" s="337"/>
    </row>
    <row r="3" spans="1:8" ht="39.6" customHeight="1" x14ac:dyDescent="0.3">
      <c r="A3" s="332"/>
      <c r="B3" s="333"/>
      <c r="C3" s="334"/>
      <c r="D3" s="334"/>
      <c r="E3" s="334"/>
      <c r="F3" s="335"/>
      <c r="G3" s="57" t="s">
        <v>36</v>
      </c>
      <c r="H3" s="66" t="s">
        <v>37</v>
      </c>
    </row>
    <row r="4" spans="1:8" ht="18.600000000000001" thickBot="1" x14ac:dyDescent="0.35">
      <c r="A4" s="331" t="s">
        <v>68</v>
      </c>
      <c r="B4" s="331"/>
      <c r="C4" s="331"/>
      <c r="D4" s="331"/>
      <c r="E4" s="331"/>
      <c r="F4" s="331"/>
      <c r="G4" s="331"/>
      <c r="H4" s="331"/>
    </row>
    <row r="5" spans="1:8" ht="59.4" customHeight="1" x14ac:dyDescent="0.3">
      <c r="A5" s="295" t="s">
        <v>97</v>
      </c>
      <c r="B5" s="308">
        <v>2</v>
      </c>
      <c r="C5" s="323" t="s">
        <v>38</v>
      </c>
      <c r="D5" s="67">
        <v>2</v>
      </c>
      <c r="E5" s="64" t="s">
        <v>39</v>
      </c>
      <c r="F5" s="68" t="s">
        <v>70</v>
      </c>
      <c r="G5" s="62" t="s">
        <v>40</v>
      </c>
      <c r="H5" s="55">
        <v>1</v>
      </c>
    </row>
    <row r="6" spans="1:8" s="143" customFormat="1" ht="61.2" customHeight="1" x14ac:dyDescent="0.3">
      <c r="A6" s="296"/>
      <c r="B6" s="327"/>
      <c r="C6" s="342"/>
      <c r="D6" s="87">
        <v>2</v>
      </c>
      <c r="E6" s="162" t="s">
        <v>71</v>
      </c>
      <c r="F6" s="148" t="s">
        <v>72</v>
      </c>
      <c r="G6" s="163" t="s">
        <v>73</v>
      </c>
      <c r="H6" s="146">
        <v>3</v>
      </c>
    </row>
    <row r="7" spans="1:8" s="144" customFormat="1" ht="44.4" customHeight="1" x14ac:dyDescent="0.3">
      <c r="A7" s="296"/>
      <c r="B7" s="327"/>
      <c r="C7" s="324"/>
      <c r="D7" s="63">
        <v>2</v>
      </c>
      <c r="E7" s="151" t="s">
        <v>74</v>
      </c>
      <c r="F7" s="152" t="s">
        <v>77</v>
      </c>
      <c r="G7" s="154" t="s">
        <v>78</v>
      </c>
      <c r="H7" s="169">
        <v>2</v>
      </c>
    </row>
    <row r="8" spans="1:8" ht="46.5" customHeight="1" thickBot="1" x14ac:dyDescent="0.35">
      <c r="A8" s="296"/>
      <c r="B8" s="309"/>
      <c r="C8" s="164" t="s">
        <v>20</v>
      </c>
      <c r="D8" s="65">
        <v>6</v>
      </c>
      <c r="E8" s="165" t="s">
        <v>42</v>
      </c>
      <c r="F8" s="166" t="s">
        <v>43</v>
      </c>
      <c r="G8" s="167"/>
      <c r="H8" s="168"/>
    </row>
    <row r="9" spans="1:8" ht="36.6" customHeight="1" x14ac:dyDescent="0.3">
      <c r="A9" s="296"/>
      <c r="B9" s="308">
        <v>3</v>
      </c>
      <c r="C9" s="323" t="s">
        <v>38</v>
      </c>
      <c r="D9" s="67">
        <v>2</v>
      </c>
      <c r="E9" s="64" t="s">
        <v>39</v>
      </c>
      <c r="F9" s="68" t="s">
        <v>75</v>
      </c>
      <c r="G9" s="62" t="s">
        <v>40</v>
      </c>
      <c r="H9" s="55">
        <v>1</v>
      </c>
    </row>
    <row r="10" spans="1:8" s="143" customFormat="1" ht="54.6" customHeight="1" x14ac:dyDescent="0.3">
      <c r="A10" s="296"/>
      <c r="B10" s="327"/>
      <c r="C10" s="324"/>
      <c r="D10" s="63">
        <v>2</v>
      </c>
      <c r="E10" s="151" t="s">
        <v>74</v>
      </c>
      <c r="F10" s="152" t="s">
        <v>77</v>
      </c>
      <c r="G10" s="154" t="s">
        <v>78</v>
      </c>
      <c r="H10" s="169">
        <v>2</v>
      </c>
    </row>
    <row r="11" spans="1:8" s="144" customFormat="1" ht="46.8" customHeight="1" thickBot="1" x14ac:dyDescent="0.35">
      <c r="A11" s="296"/>
      <c r="B11" s="309"/>
      <c r="C11" s="164" t="s">
        <v>20</v>
      </c>
      <c r="D11" s="65">
        <v>6</v>
      </c>
      <c r="E11" s="165" t="s">
        <v>42</v>
      </c>
      <c r="F11" s="170" t="s">
        <v>43</v>
      </c>
      <c r="G11" s="167"/>
      <c r="H11" s="168"/>
    </row>
    <row r="12" spans="1:8" s="144" customFormat="1" ht="54.6" customHeight="1" x14ac:dyDescent="0.3">
      <c r="A12" s="296"/>
      <c r="B12" s="308">
        <v>4</v>
      </c>
      <c r="C12" s="174" t="s">
        <v>38</v>
      </c>
      <c r="D12" s="155">
        <v>2</v>
      </c>
      <c r="E12" s="147" t="s">
        <v>71</v>
      </c>
      <c r="F12" s="175" t="s">
        <v>76</v>
      </c>
      <c r="G12" s="176" t="s">
        <v>73</v>
      </c>
      <c r="H12" s="177">
        <v>3</v>
      </c>
    </row>
    <row r="13" spans="1:8" ht="41.4" customHeight="1" thickBot="1" x14ac:dyDescent="0.35">
      <c r="A13" s="297"/>
      <c r="B13" s="309"/>
      <c r="C13" s="90" t="s">
        <v>20</v>
      </c>
      <c r="D13" s="70">
        <v>6</v>
      </c>
      <c r="E13" s="91" t="s">
        <v>42</v>
      </c>
      <c r="F13" s="178" t="s">
        <v>43</v>
      </c>
      <c r="G13" s="92"/>
      <c r="H13" s="93"/>
    </row>
    <row r="14" spans="1:8" ht="44.4" customHeight="1" x14ac:dyDescent="0.3">
      <c r="A14" s="298" t="s">
        <v>98</v>
      </c>
      <c r="B14" s="308">
        <v>5</v>
      </c>
      <c r="C14" s="323" t="s">
        <v>38</v>
      </c>
      <c r="D14" s="67">
        <v>2</v>
      </c>
      <c r="E14" s="64" t="s">
        <v>39</v>
      </c>
      <c r="F14" s="68" t="s">
        <v>79</v>
      </c>
      <c r="G14" s="62" t="s">
        <v>40</v>
      </c>
      <c r="H14" s="55">
        <v>1</v>
      </c>
    </row>
    <row r="15" spans="1:8" s="143" customFormat="1" ht="60" customHeight="1" x14ac:dyDescent="0.3">
      <c r="A15" s="299"/>
      <c r="B15" s="327"/>
      <c r="C15" s="324"/>
      <c r="D15" s="63">
        <v>2</v>
      </c>
      <c r="E15" s="156" t="s">
        <v>41</v>
      </c>
      <c r="F15" s="153" t="s">
        <v>81</v>
      </c>
      <c r="G15" s="154" t="s">
        <v>78</v>
      </c>
      <c r="H15" s="169">
        <v>2</v>
      </c>
    </row>
    <row r="16" spans="1:8" s="144" customFormat="1" ht="60" customHeight="1" thickBot="1" x14ac:dyDescent="0.35">
      <c r="A16" s="299"/>
      <c r="B16" s="309"/>
      <c r="C16" s="164" t="s">
        <v>20</v>
      </c>
      <c r="D16" s="65">
        <v>7</v>
      </c>
      <c r="E16" s="165" t="s">
        <v>42</v>
      </c>
      <c r="F16" s="171" t="s">
        <v>43</v>
      </c>
      <c r="G16" s="172"/>
      <c r="H16" s="173"/>
    </row>
    <row r="17" spans="1:8" s="144" customFormat="1" ht="60" customHeight="1" x14ac:dyDescent="0.3">
      <c r="A17" s="299"/>
      <c r="B17" s="308">
        <v>6</v>
      </c>
      <c r="C17" s="174" t="s">
        <v>38</v>
      </c>
      <c r="D17" s="155">
        <v>2</v>
      </c>
      <c r="E17" s="147" t="s">
        <v>71</v>
      </c>
      <c r="F17" s="176" t="s">
        <v>80</v>
      </c>
      <c r="G17" s="176" t="s">
        <v>73</v>
      </c>
      <c r="H17" s="177">
        <v>3</v>
      </c>
    </row>
    <row r="18" spans="1:8" ht="45" customHeight="1" thickBot="1" x14ac:dyDescent="0.35">
      <c r="A18" s="299"/>
      <c r="B18" s="309"/>
      <c r="C18" s="90" t="s">
        <v>20</v>
      </c>
      <c r="D18" s="70">
        <v>7</v>
      </c>
      <c r="E18" s="91" t="s">
        <v>42</v>
      </c>
      <c r="F18" s="157" t="s">
        <v>43</v>
      </c>
      <c r="G18" s="149"/>
      <c r="H18" s="150"/>
    </row>
    <row r="19" spans="1:8" ht="0.75" customHeight="1" thickBot="1" x14ac:dyDescent="0.35">
      <c r="A19" s="299"/>
      <c r="B19" s="179"/>
      <c r="C19" s="71"/>
      <c r="D19" s="70"/>
      <c r="E19" s="72"/>
      <c r="F19" s="181" t="s">
        <v>44</v>
      </c>
      <c r="G19" s="73"/>
      <c r="H19" s="74"/>
    </row>
    <row r="20" spans="1:8" ht="37.5" customHeight="1" x14ac:dyDescent="0.3">
      <c r="A20" s="299"/>
      <c r="B20" s="313">
        <v>7</v>
      </c>
      <c r="C20" s="180" t="s">
        <v>38</v>
      </c>
      <c r="D20" s="67">
        <v>2</v>
      </c>
      <c r="E20" s="64" t="s">
        <v>39</v>
      </c>
      <c r="F20" s="83" t="s">
        <v>82</v>
      </c>
      <c r="G20" s="83" t="s">
        <v>40</v>
      </c>
      <c r="H20" s="55">
        <v>1</v>
      </c>
    </row>
    <row r="21" spans="1:8" s="143" customFormat="1" ht="67.8" customHeight="1" x14ac:dyDescent="0.3">
      <c r="A21" s="299"/>
      <c r="B21" s="317"/>
      <c r="C21" s="183"/>
      <c r="D21" s="63">
        <v>2</v>
      </c>
      <c r="E21" s="60" t="s">
        <v>41</v>
      </c>
      <c r="F21" s="152" t="s">
        <v>84</v>
      </c>
      <c r="G21" s="160" t="s">
        <v>78</v>
      </c>
      <c r="H21" s="169">
        <v>2</v>
      </c>
    </row>
    <row r="22" spans="1:8" s="144" customFormat="1" ht="46.2" customHeight="1" thickBot="1" x14ac:dyDescent="0.35">
      <c r="A22" s="299"/>
      <c r="B22" s="314"/>
      <c r="C22" s="71" t="s">
        <v>20</v>
      </c>
      <c r="D22" s="70">
        <v>7</v>
      </c>
      <c r="E22" s="72" t="s">
        <v>42</v>
      </c>
      <c r="F22" s="187" t="s">
        <v>43</v>
      </c>
      <c r="G22" s="188"/>
      <c r="H22" s="105"/>
    </row>
    <row r="23" spans="1:8" s="144" customFormat="1" ht="67.8" customHeight="1" x14ac:dyDescent="0.3">
      <c r="A23" s="299"/>
      <c r="B23" s="313">
        <v>8</v>
      </c>
      <c r="C23" s="315" t="s">
        <v>38</v>
      </c>
      <c r="D23" s="340">
        <v>2</v>
      </c>
      <c r="E23" s="338" t="s">
        <v>71</v>
      </c>
      <c r="F23" s="190" t="s">
        <v>83</v>
      </c>
      <c r="G23" s="191" t="s">
        <v>73</v>
      </c>
      <c r="H23" s="192">
        <v>3</v>
      </c>
    </row>
    <row r="24" spans="1:8" ht="44.25" customHeight="1" x14ac:dyDescent="0.3">
      <c r="A24" s="299"/>
      <c r="B24" s="317"/>
      <c r="C24" s="316"/>
      <c r="D24" s="341"/>
      <c r="E24" s="339"/>
      <c r="F24" s="189" t="s">
        <v>49</v>
      </c>
      <c r="G24" s="189" t="s">
        <v>50</v>
      </c>
      <c r="H24" s="193">
        <v>6</v>
      </c>
    </row>
    <row r="25" spans="1:8" ht="44.25" customHeight="1" thickBot="1" x14ac:dyDescent="0.35">
      <c r="A25" s="300"/>
      <c r="B25" s="318"/>
      <c r="C25" s="58" t="s">
        <v>20</v>
      </c>
      <c r="D25" s="65">
        <v>7</v>
      </c>
      <c r="E25" s="61" t="s">
        <v>42</v>
      </c>
      <c r="F25" s="184" t="s">
        <v>43</v>
      </c>
      <c r="G25" s="185"/>
      <c r="H25" s="186"/>
    </row>
    <row r="26" spans="1:8" s="144" customFormat="1" ht="15" customHeight="1" thickBot="1" x14ac:dyDescent="0.35">
      <c r="A26" s="113"/>
      <c r="B26" s="114"/>
      <c r="C26" s="101"/>
      <c r="D26" s="104"/>
      <c r="E26" s="102"/>
      <c r="F26" s="103"/>
      <c r="G26" s="103"/>
      <c r="H26" s="104"/>
    </row>
    <row r="27" spans="1:8" s="144" customFormat="1" ht="38.25" customHeight="1" thickBot="1" x14ac:dyDescent="0.35">
      <c r="A27" s="310" t="s">
        <v>69</v>
      </c>
      <c r="B27" s="311"/>
      <c r="C27" s="311"/>
      <c r="D27" s="311"/>
      <c r="E27" s="311"/>
      <c r="F27" s="311"/>
      <c r="G27" s="311"/>
      <c r="H27" s="312"/>
    </row>
    <row r="28" spans="1:8" s="144" customFormat="1" ht="48" customHeight="1" x14ac:dyDescent="0.3">
      <c r="A28" s="301" t="s">
        <v>98</v>
      </c>
      <c r="B28" s="313">
        <v>9</v>
      </c>
      <c r="C28" s="315" t="s">
        <v>38</v>
      </c>
      <c r="D28" s="84">
        <v>2</v>
      </c>
      <c r="E28" s="89" t="s">
        <v>39</v>
      </c>
      <c r="F28" s="83" t="s">
        <v>85</v>
      </c>
      <c r="G28" s="88" t="s">
        <v>40</v>
      </c>
      <c r="H28" s="94">
        <v>1</v>
      </c>
    </row>
    <row r="29" spans="1:8" s="144" customFormat="1" ht="72" customHeight="1" x14ac:dyDescent="0.3">
      <c r="A29" s="302"/>
      <c r="B29" s="317"/>
      <c r="C29" s="316"/>
      <c r="D29" s="86">
        <v>2</v>
      </c>
      <c r="E29" s="60" t="s">
        <v>41</v>
      </c>
      <c r="F29" s="152" t="s">
        <v>87</v>
      </c>
      <c r="G29" s="160" t="s">
        <v>78</v>
      </c>
      <c r="H29" s="169">
        <v>2</v>
      </c>
    </row>
    <row r="30" spans="1:8" s="144" customFormat="1" ht="72" customHeight="1" thickBot="1" x14ac:dyDescent="0.35">
      <c r="A30" s="302"/>
      <c r="B30" s="314"/>
      <c r="C30" s="90" t="s">
        <v>20</v>
      </c>
      <c r="D30" s="85">
        <v>7</v>
      </c>
      <c r="E30" s="91" t="s">
        <v>42</v>
      </c>
      <c r="F30" s="187" t="s">
        <v>43</v>
      </c>
      <c r="G30" s="197"/>
      <c r="H30" s="93"/>
    </row>
    <row r="31" spans="1:8" s="144" customFormat="1" ht="72" customHeight="1" x14ac:dyDescent="0.3">
      <c r="A31" s="302"/>
      <c r="B31" s="313">
        <v>10</v>
      </c>
      <c r="C31" s="180" t="s">
        <v>38</v>
      </c>
      <c r="D31" s="84">
        <v>2</v>
      </c>
      <c r="E31" s="199" t="s">
        <v>71</v>
      </c>
      <c r="F31" s="200" t="s">
        <v>86</v>
      </c>
      <c r="G31" s="191" t="s">
        <v>73</v>
      </c>
      <c r="H31" s="192">
        <v>3</v>
      </c>
    </row>
    <row r="32" spans="1:8" s="144" customFormat="1" ht="40.5" customHeight="1" thickBot="1" x14ac:dyDescent="0.35">
      <c r="A32" s="302"/>
      <c r="B32" s="318"/>
      <c r="C32" s="164" t="s">
        <v>20</v>
      </c>
      <c r="D32" s="194">
        <v>7</v>
      </c>
      <c r="E32" s="165" t="s">
        <v>42</v>
      </c>
      <c r="F32" s="184" t="s">
        <v>43</v>
      </c>
      <c r="G32" s="195"/>
      <c r="H32" s="168"/>
    </row>
    <row r="33" spans="1:8" s="144" customFormat="1" ht="33" customHeight="1" x14ac:dyDescent="0.3">
      <c r="A33" s="302"/>
      <c r="B33" s="328">
        <v>11</v>
      </c>
      <c r="C33" s="324" t="s">
        <v>38</v>
      </c>
      <c r="D33" s="155">
        <v>2</v>
      </c>
      <c r="E33" s="161" t="s">
        <v>39</v>
      </c>
      <c r="F33" s="198" t="s">
        <v>88</v>
      </c>
      <c r="G33" s="198" t="s">
        <v>40</v>
      </c>
      <c r="H33" s="69">
        <v>1</v>
      </c>
    </row>
    <row r="34" spans="1:8" s="144" customFormat="1" ht="57" customHeight="1" x14ac:dyDescent="0.3">
      <c r="A34" s="302"/>
      <c r="B34" s="317"/>
      <c r="C34" s="316"/>
      <c r="D34" s="63">
        <v>2</v>
      </c>
      <c r="E34" s="60" t="s">
        <v>41</v>
      </c>
      <c r="F34" s="152" t="s">
        <v>90</v>
      </c>
      <c r="G34" s="160" t="s">
        <v>78</v>
      </c>
      <c r="H34" s="169">
        <v>2</v>
      </c>
    </row>
    <row r="35" spans="1:8" s="144" customFormat="1" ht="57" customHeight="1" thickBot="1" x14ac:dyDescent="0.35">
      <c r="A35" s="303"/>
      <c r="B35" s="314"/>
      <c r="C35" s="90" t="s">
        <v>20</v>
      </c>
      <c r="D35" s="70">
        <v>7</v>
      </c>
      <c r="E35" s="91" t="s">
        <v>42</v>
      </c>
      <c r="F35" s="187" t="s">
        <v>43</v>
      </c>
      <c r="G35" s="197"/>
      <c r="H35" s="93"/>
    </row>
    <row r="36" spans="1:8" s="144" customFormat="1" ht="57" customHeight="1" x14ac:dyDescent="0.3">
      <c r="A36" s="304" t="s">
        <v>99</v>
      </c>
      <c r="B36" s="313">
        <v>12</v>
      </c>
      <c r="C36" s="180"/>
      <c r="D36" s="67">
        <v>2</v>
      </c>
      <c r="E36" s="199" t="s">
        <v>71</v>
      </c>
      <c r="F36" s="201" t="s">
        <v>89</v>
      </c>
      <c r="G36" s="191" t="s">
        <v>73</v>
      </c>
      <c r="H36" s="192">
        <v>3</v>
      </c>
    </row>
    <row r="37" spans="1:8" s="144" customFormat="1" ht="51" customHeight="1" thickBot="1" x14ac:dyDescent="0.35">
      <c r="A37" s="305"/>
      <c r="B37" s="314"/>
      <c r="C37" s="90" t="s">
        <v>20</v>
      </c>
      <c r="D37" s="70">
        <v>7</v>
      </c>
      <c r="E37" s="91" t="s">
        <v>42</v>
      </c>
      <c r="F37" s="187" t="s">
        <v>43</v>
      </c>
      <c r="G37" s="197"/>
      <c r="H37" s="93"/>
    </row>
    <row r="38" spans="1:8" s="144" customFormat="1" ht="47.4" customHeight="1" x14ac:dyDescent="0.3">
      <c r="A38" s="305"/>
      <c r="B38" s="325">
        <v>13</v>
      </c>
      <c r="C38" s="315" t="s">
        <v>38</v>
      </c>
      <c r="D38" s="67">
        <v>2</v>
      </c>
      <c r="E38" s="64" t="s">
        <v>39</v>
      </c>
      <c r="F38" s="83" t="s">
        <v>91</v>
      </c>
      <c r="G38" s="83" t="s">
        <v>40</v>
      </c>
      <c r="H38" s="55">
        <v>1</v>
      </c>
    </row>
    <row r="39" spans="1:8" s="144" customFormat="1" ht="60" customHeight="1" x14ac:dyDescent="0.3">
      <c r="A39" s="305"/>
      <c r="B39" s="346"/>
      <c r="C39" s="316"/>
      <c r="D39" s="63">
        <v>2</v>
      </c>
      <c r="E39" s="60" t="s">
        <v>41</v>
      </c>
      <c r="F39" s="158" t="s">
        <v>93</v>
      </c>
      <c r="G39" s="160" t="s">
        <v>78</v>
      </c>
      <c r="H39" s="169">
        <v>2</v>
      </c>
    </row>
    <row r="40" spans="1:8" s="144" customFormat="1" ht="60" customHeight="1" thickBot="1" x14ac:dyDescent="0.35">
      <c r="A40" s="305"/>
      <c r="B40" s="326"/>
      <c r="C40" s="90" t="s">
        <v>20</v>
      </c>
      <c r="D40" s="70">
        <v>7</v>
      </c>
      <c r="E40" s="91" t="s">
        <v>42</v>
      </c>
      <c r="F40" s="187" t="s">
        <v>43</v>
      </c>
      <c r="G40" s="197"/>
      <c r="H40" s="93"/>
    </row>
    <row r="41" spans="1:8" s="144" customFormat="1" ht="60" customHeight="1" x14ac:dyDescent="0.3">
      <c r="A41" s="305"/>
      <c r="B41" s="325">
        <v>14</v>
      </c>
      <c r="C41" s="180" t="s">
        <v>38</v>
      </c>
      <c r="D41" s="67">
        <v>2</v>
      </c>
      <c r="E41" s="199" t="s">
        <v>71</v>
      </c>
      <c r="F41" s="201" t="s">
        <v>92</v>
      </c>
      <c r="G41" s="191" t="s">
        <v>73</v>
      </c>
      <c r="H41" s="192">
        <v>3</v>
      </c>
    </row>
    <row r="42" spans="1:8" s="144" customFormat="1" ht="53.25" customHeight="1" thickBot="1" x14ac:dyDescent="0.35">
      <c r="A42" s="305"/>
      <c r="B42" s="326"/>
      <c r="C42" s="90" t="s">
        <v>20</v>
      </c>
      <c r="D42" s="70">
        <v>7</v>
      </c>
      <c r="E42" s="91" t="s">
        <v>42</v>
      </c>
      <c r="F42" s="187" t="s">
        <v>43</v>
      </c>
      <c r="G42" s="197"/>
      <c r="H42" s="93"/>
    </row>
    <row r="43" spans="1:8" s="144" customFormat="1" ht="40.5" customHeight="1" x14ac:dyDescent="0.3">
      <c r="A43" s="305"/>
      <c r="B43" s="313">
        <v>15</v>
      </c>
      <c r="C43" s="315" t="s">
        <v>38</v>
      </c>
      <c r="D43" s="67">
        <v>2</v>
      </c>
      <c r="E43" s="64" t="s">
        <v>39</v>
      </c>
      <c r="F43" s="83" t="s">
        <v>94</v>
      </c>
      <c r="G43" s="83" t="s">
        <v>40</v>
      </c>
      <c r="H43" s="55">
        <v>1</v>
      </c>
    </row>
    <row r="44" spans="1:8" s="144" customFormat="1" ht="50.25" customHeight="1" x14ac:dyDescent="0.3">
      <c r="A44" s="305"/>
      <c r="B44" s="317"/>
      <c r="C44" s="316"/>
      <c r="D44" s="63">
        <v>2</v>
      </c>
      <c r="E44" s="60" t="s">
        <v>41</v>
      </c>
      <c r="F44" s="152" t="s">
        <v>96</v>
      </c>
      <c r="G44" s="160" t="s">
        <v>78</v>
      </c>
      <c r="H44" s="169">
        <v>2</v>
      </c>
    </row>
    <row r="45" spans="1:8" s="144" customFormat="1" ht="50.25" customHeight="1" thickBot="1" x14ac:dyDescent="0.35">
      <c r="A45" s="305"/>
      <c r="B45" s="318"/>
      <c r="C45" s="164" t="s">
        <v>20</v>
      </c>
      <c r="D45" s="65">
        <v>6</v>
      </c>
      <c r="E45" s="165" t="s">
        <v>42</v>
      </c>
      <c r="F45" s="184" t="s">
        <v>43</v>
      </c>
      <c r="G45" s="195"/>
      <c r="H45" s="168"/>
    </row>
    <row r="46" spans="1:8" s="144" customFormat="1" ht="61.2" customHeight="1" x14ac:dyDescent="0.3">
      <c r="A46" s="305"/>
      <c r="B46" s="306">
        <v>16</v>
      </c>
      <c r="C46" s="323" t="s">
        <v>38</v>
      </c>
      <c r="D46" s="321">
        <v>4</v>
      </c>
      <c r="E46" s="319" t="s">
        <v>71</v>
      </c>
      <c r="F46" s="196" t="s">
        <v>95</v>
      </c>
      <c r="G46" s="182" t="s">
        <v>73</v>
      </c>
      <c r="H46" s="177">
        <v>3</v>
      </c>
    </row>
    <row r="47" spans="1:8" ht="50.25" customHeight="1" x14ac:dyDescent="0.3">
      <c r="A47" s="305"/>
      <c r="B47" s="307"/>
      <c r="C47" s="324"/>
      <c r="D47" s="322"/>
      <c r="E47" s="320"/>
      <c r="F47" s="159" t="s">
        <v>51</v>
      </c>
      <c r="G47" s="159" t="s">
        <v>50</v>
      </c>
      <c r="H47" s="69">
        <v>6</v>
      </c>
    </row>
    <row r="48" spans="1:8" ht="48.75" customHeight="1" x14ac:dyDescent="0.3">
      <c r="A48" s="305"/>
      <c r="B48" s="307"/>
      <c r="C48" s="90" t="s">
        <v>20</v>
      </c>
      <c r="D48" s="70">
        <v>6</v>
      </c>
      <c r="E48" s="91" t="s">
        <v>42</v>
      </c>
      <c r="F48" s="59" t="s">
        <v>43</v>
      </c>
      <c r="G48" s="92"/>
      <c r="H48" s="93"/>
    </row>
    <row r="49" spans="1:8" ht="0.75" customHeight="1" thickBot="1" x14ac:dyDescent="0.35">
      <c r="A49" s="81"/>
      <c r="B49" s="80"/>
      <c r="C49" s="75"/>
      <c r="D49" s="76"/>
      <c r="E49" s="77"/>
      <c r="F49" s="82"/>
      <c r="G49" s="78"/>
      <c r="H49" s="79"/>
    </row>
    <row r="50" spans="1:8" ht="16.5" customHeight="1" thickBot="1" x14ac:dyDescent="0.35">
      <c r="A50" s="106"/>
      <c r="B50" s="115"/>
      <c r="C50" s="107"/>
      <c r="D50" s="108"/>
      <c r="E50" s="109"/>
      <c r="F50" s="110"/>
      <c r="G50" s="111"/>
      <c r="H50" s="112"/>
    </row>
    <row r="51" spans="1:8" ht="18" thickBot="1" x14ac:dyDescent="0.35">
      <c r="A51" s="345" t="s">
        <v>45</v>
      </c>
      <c r="B51" s="345"/>
      <c r="C51" s="345"/>
      <c r="D51" s="56">
        <f>SUM(D5:D25)+SUM(D28:D48)</f>
        <v>150</v>
      </c>
      <c r="E51" s="329" t="s">
        <v>46</v>
      </c>
      <c r="F51" s="329"/>
      <c r="G51" s="329"/>
      <c r="H51" s="56">
        <f>SUM(H5:H25)+SUM(H28:H48)</f>
        <v>60</v>
      </c>
    </row>
    <row r="53" spans="1:8" ht="18" x14ac:dyDescent="0.35">
      <c r="A53" s="343" t="s">
        <v>61</v>
      </c>
      <c r="B53" s="343"/>
      <c r="C53" s="343"/>
      <c r="D53" s="139"/>
      <c r="E53" s="140" t="s">
        <v>101</v>
      </c>
    </row>
    <row r="54" spans="1:8" ht="18" x14ac:dyDescent="0.35">
      <c r="A54" s="140"/>
      <c r="B54" s="140"/>
      <c r="C54" s="140"/>
      <c r="D54" s="140"/>
      <c r="E54" s="140"/>
    </row>
    <row r="55" spans="1:8" ht="18" x14ac:dyDescent="0.35">
      <c r="A55" s="344" t="s">
        <v>62</v>
      </c>
      <c r="B55" s="344"/>
      <c r="C55" s="344"/>
      <c r="D55" s="344"/>
      <c r="E55" s="140" t="s">
        <v>100</v>
      </c>
    </row>
  </sheetData>
  <mergeCells count="44">
    <mergeCell ref="A53:C53"/>
    <mergeCell ref="A55:D55"/>
    <mergeCell ref="A51:C51"/>
    <mergeCell ref="C38:C39"/>
    <mergeCell ref="B38:B40"/>
    <mergeCell ref="B43:B45"/>
    <mergeCell ref="E51:G51"/>
    <mergeCell ref="A1:H1"/>
    <mergeCell ref="A4:H4"/>
    <mergeCell ref="A2:A3"/>
    <mergeCell ref="B2:B3"/>
    <mergeCell ref="C2:D3"/>
    <mergeCell ref="E2:F3"/>
    <mergeCell ref="G2:H2"/>
    <mergeCell ref="E23:E24"/>
    <mergeCell ref="D23:D24"/>
    <mergeCell ref="C23:C24"/>
    <mergeCell ref="B23:B25"/>
    <mergeCell ref="C5:C7"/>
    <mergeCell ref="B5:B8"/>
    <mergeCell ref="B9:B11"/>
    <mergeCell ref="C9:C10"/>
    <mergeCell ref="C14:C15"/>
    <mergeCell ref="B14:B16"/>
    <mergeCell ref="B17:B18"/>
    <mergeCell ref="B20:B22"/>
    <mergeCell ref="C33:C34"/>
    <mergeCell ref="B33:B35"/>
    <mergeCell ref="A5:A13"/>
    <mergeCell ref="A14:A25"/>
    <mergeCell ref="A28:A35"/>
    <mergeCell ref="A36:A48"/>
    <mergeCell ref="B46:B48"/>
    <mergeCell ref="B12:B13"/>
    <mergeCell ref="A27:H27"/>
    <mergeCell ref="B36:B37"/>
    <mergeCell ref="C28:C29"/>
    <mergeCell ref="B28:B30"/>
    <mergeCell ref="B31:B32"/>
    <mergeCell ref="E46:E47"/>
    <mergeCell ref="D46:D47"/>
    <mergeCell ref="C46:C47"/>
    <mergeCell ref="B41:B42"/>
    <mergeCell ref="C43:C44"/>
  </mergeCells>
  <pageMargins left="0.7" right="0.7" top="0.75" bottom="0.75" header="0.3" footer="0.3"/>
  <pageSetup paperSize="9" scale="69" orientation="portrait" r:id="rId1"/>
  <headerFooter alignWithMargins="0">
    <oddHeader>&amp;C&amp;A</oddHeader>
    <oddFooter>&amp;CPage &amp;P</oddFooter>
  </headerFooter>
  <rowBreaks count="1" manualBreakCount="1">
    <brk id="32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4A55E-3AA5-44F9-8A48-1A044BA9DC6A}">
  <dimension ref="A1:D6"/>
  <sheetViews>
    <sheetView tabSelected="1" topLeftCell="A4" workbookViewId="0">
      <selection activeCell="C11" sqref="C11"/>
    </sheetView>
  </sheetViews>
  <sheetFormatPr defaultRowHeight="24" x14ac:dyDescent="0.8"/>
  <cols>
    <col min="1" max="1" width="21.5" customWidth="1"/>
    <col min="2" max="2" width="15.09765625" customWidth="1"/>
    <col min="3" max="3" width="9.69921875" customWidth="1"/>
    <col min="4" max="4" width="34.8984375" customWidth="1"/>
  </cols>
  <sheetData>
    <row r="1" spans="1:4" ht="27.6" customHeight="1" x14ac:dyDescent="0.8">
      <c r="A1" s="211" t="s">
        <v>114</v>
      </c>
      <c r="B1" s="211" t="s">
        <v>115</v>
      </c>
      <c r="C1" s="353" t="s">
        <v>116</v>
      </c>
      <c r="D1" s="354"/>
    </row>
    <row r="2" spans="1:4" ht="67.2" customHeight="1" x14ac:dyDescent="0.8">
      <c r="A2" s="212" t="s">
        <v>119</v>
      </c>
      <c r="B2" s="213">
        <v>3</v>
      </c>
      <c r="C2" s="355" t="s">
        <v>120</v>
      </c>
      <c r="D2" s="355"/>
    </row>
    <row r="3" spans="1:4" ht="33.6" customHeight="1" x14ac:dyDescent="0.8">
      <c r="A3" s="347" t="s">
        <v>117</v>
      </c>
      <c r="B3" s="349">
        <v>2</v>
      </c>
      <c r="C3" s="217">
        <v>2</v>
      </c>
      <c r="D3" s="214" t="s">
        <v>121</v>
      </c>
    </row>
    <row r="4" spans="1:4" ht="30" x14ac:dyDescent="0.8">
      <c r="A4" s="348"/>
      <c r="B4" s="350"/>
      <c r="C4" s="215">
        <v>1</v>
      </c>
      <c r="D4" s="216" t="s">
        <v>122</v>
      </c>
    </row>
    <row r="5" spans="1:4" ht="59.4" customHeight="1" x14ac:dyDescent="0.8">
      <c r="A5" s="212" t="s">
        <v>118</v>
      </c>
      <c r="B5" s="213">
        <v>6</v>
      </c>
      <c r="C5" s="351" t="s">
        <v>123</v>
      </c>
      <c r="D5" s="352"/>
    </row>
    <row r="6" spans="1:4" x14ac:dyDescent="0.8">
      <c r="A6" s="356" t="s">
        <v>19</v>
      </c>
      <c r="B6" s="215">
        <v>40</v>
      </c>
      <c r="C6" s="357" t="s">
        <v>125</v>
      </c>
      <c r="D6" s="357"/>
    </row>
  </sheetData>
  <mergeCells count="6">
    <mergeCell ref="C6:D6"/>
    <mergeCell ref="A3:A4"/>
    <mergeCell ref="B3:B4"/>
    <mergeCell ref="C5:D5"/>
    <mergeCell ref="C1:D1"/>
    <mergeCell ref="C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214748364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система</vt:lpstr>
      <vt:lpstr>критерії оцінювання</vt:lpstr>
      <vt:lpstr>Print_Area_1</vt:lpstr>
      <vt:lpstr>система!Область_печати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cp:revision>0</cp:revision>
  <cp:lastPrinted>2020-09-27T04:56:40Z</cp:lastPrinted>
  <dcterms:created xsi:type="dcterms:W3CDTF">2015-09-04T11:20:15Z</dcterms:created>
  <dcterms:modified xsi:type="dcterms:W3CDTF">2025-09-13T06:36:50Z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b966df8d-0946-41f4-a5d2-8853c1b1735a</vt:lpwstr>
  </property>
</Properties>
</file>