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Учебное\ДИСЦИПЛИНЫ\Компаративная экономика\"/>
    </mc:Choice>
  </mc:AlternateContent>
  <xr:revisionPtr revIDLastSave="0" documentId="13_ncr:20001_{AE96097D-C7CE-4203-A777-6CBA2D038B0A}" xr6:coauthVersionLast="37" xr6:coauthVersionMax="37" xr10:uidLastSave="{00000000-0000-0000-0000-000000000000}"/>
  <bookViews>
    <workbookView xWindow="0" yWindow="0" windowWidth="20136" windowHeight="8616" xr2:uid="{00000000-000D-0000-FFFF-FFFF00000000}"/>
  </bookViews>
  <sheets>
    <sheet name="титул" sheetId="3" r:id="rId1"/>
    <sheet name="система" sheetId="1" r:id="rId2"/>
    <sheet name="Критерії оцінювання" sheetId="5" r:id="rId3"/>
  </sheets>
  <definedNames>
    <definedName name="_xlnm.Print_Titles" localSheetId="1">система!$2:$3</definedName>
    <definedName name="_xlnm.Print_Area" localSheetId="1">система!$A$1:$G$49</definedName>
    <definedName name="_xlnm.Print_Area" localSheetId="0">титул!$A$1:$W$55</definedName>
  </definedNames>
  <calcPr calcId="179021"/>
</workbook>
</file>

<file path=xl/calcChain.xml><?xml version="1.0" encoding="utf-8"?>
<calcChain xmlns="http://schemas.openxmlformats.org/spreadsheetml/2006/main">
  <c r="W32" i="3" l="1"/>
  <c r="W33" i="3"/>
  <c r="W34" i="3"/>
  <c r="W28" i="3" l="1"/>
  <c r="W27" i="3"/>
  <c r="W29" i="3"/>
  <c r="W36" i="3"/>
  <c r="U51" i="3"/>
  <c r="V51" i="3"/>
  <c r="W47" i="3"/>
  <c r="W49" i="3"/>
  <c r="W46" i="3"/>
  <c r="V37" i="3"/>
  <c r="V40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E51" i="3"/>
  <c r="E52" i="3" s="1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E37" i="3"/>
  <c r="G40" i="3" l="1"/>
  <c r="S40" i="3"/>
  <c r="R40" i="3"/>
  <c r="N40" i="3"/>
  <c r="J40" i="3"/>
  <c r="F40" i="3"/>
  <c r="U40" i="3"/>
  <c r="I40" i="3"/>
  <c r="T40" i="3"/>
  <c r="P40" i="3"/>
  <c r="L40" i="3"/>
  <c r="H40" i="3"/>
  <c r="W37" i="3"/>
  <c r="W51" i="3"/>
  <c r="W52" i="3" s="1"/>
  <c r="W31" i="3"/>
  <c r="Q40" i="3"/>
  <c r="O40" i="3"/>
  <c r="M40" i="3"/>
  <c r="K40" i="3"/>
  <c r="E40" i="3"/>
  <c r="F52" i="3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40" i="3" l="1"/>
  <c r="V30" i="3"/>
  <c r="W30" i="3"/>
</calcChain>
</file>

<file path=xl/sharedStrings.xml><?xml version="1.0" encoding="utf-8"?>
<sst xmlns="http://schemas.openxmlformats.org/spreadsheetml/2006/main" count="242" uniqueCount="142">
  <si>
    <t>Навчальний тиждень</t>
  </si>
  <si>
    <t>Години</t>
  </si>
  <si>
    <t>Лекція</t>
  </si>
  <si>
    <t>Практичне заняття</t>
  </si>
  <si>
    <t xml:space="preserve">Підготовка до занять 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</si>
  <si>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</si>
  <si>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</si>
  <si>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</si>
  <si>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</si>
  <si>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</si>
  <si>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</si>
  <si>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</si>
  <si>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</si>
  <si>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</si>
  <si>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</si>
  <si>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</si>
  <si>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</si>
  <si>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</si>
  <si>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</si>
  <si>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</si>
  <si>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</si>
  <si>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</si>
  <si>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</si>
  <si>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</si>
  <si>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</si>
  <si>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</si>
  <si>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</si>
  <si>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</si>
  <si>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</si>
  <si>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</si>
  <si>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</si>
  <si>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</si>
  <si>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</si>
  <si>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</si>
  <si>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</si>
  <si>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>наукового інституту /Декан факультету /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</si>
  <si>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</si>
  <si>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</si>
  <si>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семестр : І</t>
  </si>
  <si>
    <t>Керівник підрозділу ________________Михайло БРІЛЬ</t>
  </si>
  <si>
    <t>інституту /факультету / відділу Економіки і права</t>
  </si>
  <si>
    <t>cпеціальність 051</t>
  </si>
  <si>
    <t>ОПП (ОНП) Економіка та економічна політика</t>
  </si>
  <si>
    <t>курс (рік навчання) 4</t>
  </si>
  <si>
    <t>кафедра, що викладає: державного управління, публічного адміністрування та економічної політики</t>
  </si>
  <si>
    <t>лектор : к.е.н., доц. Кліменко О. М.</t>
  </si>
  <si>
    <t>викладач: к.е.н., доц. Кліменко О. М.</t>
  </si>
  <si>
    <t>Лекції</t>
  </si>
  <si>
    <t>Практичні заняття</t>
  </si>
  <si>
    <t>Консультації *</t>
  </si>
  <si>
    <t>к</t>
  </si>
  <si>
    <t>Вивчення теоретичного матеріалу</t>
  </si>
  <si>
    <t>Виконання практичних завдань</t>
  </si>
  <si>
    <t>Підготовка до підсумкового контролю</t>
  </si>
  <si>
    <t>Практичні завдання</t>
  </si>
  <si>
    <t>Поточні КР</t>
  </si>
  <si>
    <t>навчальною дисципліною:150</t>
  </si>
  <si>
    <t>Колоквіум</t>
  </si>
  <si>
    <t>Завідувач кафедри   ________________________________________              Наталія ГАВКАЛОВА</t>
  </si>
  <si>
    <t>1;2</t>
  </si>
  <si>
    <t>Робота на лекції</t>
  </si>
  <si>
    <t xml:space="preserve">Активна участь у виконанні практичних завдань. </t>
  </si>
  <si>
    <t>Перевірка домашніх творчих завдань</t>
  </si>
  <si>
    <t>Поточна контрольна робота</t>
  </si>
  <si>
    <t>Перевірка домашніх завдань</t>
  </si>
  <si>
    <t>Перевірка домашніх творчих  завдань</t>
  </si>
  <si>
    <t>Активна участь у виконанні практичних завдань</t>
  </si>
  <si>
    <t>Активна участь у виконанні практичних завдань.</t>
  </si>
  <si>
    <t>Пошук, підбір та огляд літературних джерел за заданою тематикою.  Рішення задач</t>
  </si>
  <si>
    <t>сесія</t>
  </si>
  <si>
    <t>Максимальна кількість балів по дисципліні</t>
  </si>
  <si>
    <t>100</t>
  </si>
  <si>
    <t>Лектор                                                                  Олена КЛІМЕНКО</t>
  </si>
  <si>
    <t>«ЕКОНОМІЧНА КОМПАРАТИВІСТИКА»</t>
  </si>
  <si>
    <t>Затверджено на засіданні кафедри «2» вересня  2024 р.</t>
  </si>
  <si>
    <t>Екзамен</t>
  </si>
  <si>
    <t>Колоквіуми</t>
  </si>
  <si>
    <t>Протокол № 2/1</t>
  </si>
  <si>
    <t xml:space="preserve"> Аналіз розвитку економічних систем</t>
  </si>
  <si>
    <t>Тема 1.  Предмет і метод економічної компаративістики</t>
  </si>
  <si>
    <t xml:space="preserve">Вирішення практичних завдань  на взаємозв’язок економічних наук та їх методи дослідження </t>
  </si>
  <si>
    <t xml:space="preserve">Пошук, підбір та огляд літературних джерел за заданою тематикою. Виконання СР «Принципи дослідження економічних систем». Виконання СР «Економічна система як об’єкт дослідження». </t>
  </si>
  <si>
    <t>ТЕМА 2.  Багатоваріантність розвитку економічних систем. 
ТЕМА 3.  Типологізація  ринкових моделей розвитку</t>
  </si>
  <si>
    <t>Вирішення практичних завдань на визначення методологічних принципів розвитку економічних систем. Вирішення практичних завдань на визначення типів ринкових моделей розвитку.</t>
  </si>
  <si>
    <t>Поточна контрольна робота Поточна КР №1</t>
  </si>
  <si>
    <t>Пошук, підбір та огляд літературних джерел за заданою тематикою. Виконання СР  «Аналіз динаміки розвитку економічних систем». Виконання  СР «Моделі ринкових моделей розвитку».</t>
  </si>
  <si>
    <t>ТЕМА 4. Порівняльний аналіз ринкових моделей розвитку</t>
  </si>
  <si>
    <t>Вирішення практичних завдань щодо ринкових моделей розвитку. Вирішення практичних завдань щодо економічних моделей розвинутих країн Європи</t>
  </si>
  <si>
    <t xml:space="preserve">Пошук, підбір та огляд літературних джерел за заданою тематикою. Виконання СР «Напрямки розвитку економіної системи  України» і «Проблеми типолоізації ринкових моделей розвитку». </t>
  </si>
  <si>
    <t xml:space="preserve">ТЕМА 5. Економічні моделі розвинутих країн. </t>
  </si>
  <si>
    <t>Вирішення практичних завдань щодо визначення розвитку економічних систем країн, що формуються</t>
  </si>
  <si>
    <t xml:space="preserve">Пошук, підбір та огляд літературних джерел за заданою тематикою. Виконання СР «Становлення та розвиток економічної системи Німеччини (або іншої країни на вибір )». </t>
  </si>
  <si>
    <t xml:space="preserve">ТЕМА 6. Типологізація моделей розвитку, що формуються </t>
  </si>
  <si>
    <t>Вирішення практичних завдань  на взаємозв’язок економічних наук та їх методи дослідження КОЛОКВІУМ за ЗМІСТОВНИМ МОДУЛЕМ 1</t>
  </si>
  <si>
    <t xml:space="preserve">Пошук, підбір та огляд літературних джерел за заданою тематикою. Виконання СР «Принципи дослідження економічних систем». </t>
  </si>
  <si>
    <t>Структура і моделі розвитку економічних систем</t>
  </si>
  <si>
    <t>ТЕМА 7. Порівняльний аналіз моделей розвитку, що формуються. ТЕМА 8. Економічні моделі країн, що розвиваються</t>
  </si>
  <si>
    <t xml:space="preserve">Вирішення практичних завдань  щодо аналізу моделей розвитку країн, що розвиваються. </t>
  </si>
  <si>
    <t>Пошук, підбір та огляд літературних джерел за заданою тематикою.  СР  «Економічна нерівність в економічних системах, що формуються». Виконання СР «Становлення та розвиток економічної системи країни, що розвивається (на вибір )»</t>
  </si>
  <si>
    <t xml:space="preserve">ТЕМА 9. Типологізація трансформаційних економік </t>
  </si>
  <si>
    <t xml:space="preserve">Вирішення ситуаційних завдань щодо аналізу трансформаційних економікю </t>
  </si>
  <si>
    <t xml:space="preserve">Пошук, підбір та огляд літературних джерел за заданою тематикою; 
виконання СР  «Графічна інтерпретація зміни характеру ВВП»
</t>
  </si>
  <si>
    <t>ТЕМА 10. Порівняльний аналіз трансформаційних економік</t>
  </si>
  <si>
    <t>Пошук, підбір та огляд літературних джерел за заданою тематикою; виконання  СР  «Визначення рівноваги в трансформаційній  економіці".</t>
  </si>
  <si>
    <t>виконання СР  «Графічна інтерпретація зміни характеру ВВП»</t>
  </si>
  <si>
    <t xml:space="preserve"> Вирішення ситуаційних завдань щодо ормування нових моделей розвитку</t>
  </si>
  <si>
    <t>Активна участь у виконанні практичних завдань. Творчі завдання</t>
  </si>
  <si>
    <t>Пошук, підбір та огляд літературних джерел за заданою тематикою. Виконання СР за темою "Розбіжність новіх моделей з концепцією сталого розвитку"Виконання СР "Соціальні негаразди трансормаційної економіки"</t>
  </si>
  <si>
    <t>ТЕМА 12. Глобалізація та її вплив на моделі розвитку</t>
  </si>
  <si>
    <t>Вирішення ситуаційних завдань щодо впливу глобалізації на нові моделі розвитку та соціально-економічні моделі країн КОЛОКВІУМ за ЗМІСТОВНИМ МОДУЛЕМ 1</t>
  </si>
  <si>
    <t xml:space="preserve">Опанування сутності світового господарства, світогосподарських зв’язків та їх форм. </t>
  </si>
  <si>
    <t>Передекзаменаційна консультація</t>
  </si>
  <si>
    <t>ЕКЗАМЕН</t>
  </si>
  <si>
    <t>Виконання завдань екзаменаційного білету</t>
  </si>
  <si>
    <t>Повторення матеріалу змістовних модулів</t>
  </si>
  <si>
    <t>Підготовка до екзамену</t>
  </si>
  <si>
    <t>форма підсумкового контролю: екзамен</t>
  </si>
  <si>
    <t>Повторення матеріалу змістовних модулів Вирішення практичних завдань за темами</t>
  </si>
  <si>
    <t>«____» __________________  2025 р.</t>
  </si>
  <si>
    <t>група (и) 6.02.051.170.22.1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</si>
  <si>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2025 - 2026</t>
    </r>
  </si>
  <si>
    <t>Активна участь у виконанні практичних завдань. Поточна КР № 2</t>
  </si>
  <si>
    <t>Максимальна кількість балів</t>
  </si>
  <si>
    <t>Критерії оцінювання</t>
  </si>
  <si>
    <t>Виконання практичного завдання</t>
  </si>
  <si>
    <t>Завдання виконане повно й логічно; коректно застосовані методи економічної оцінки природних ресурсів; зроблені обґрунтовані висновки; наведені приклади та розрахунки</t>
  </si>
  <si>
    <t>Завдання виконане повно і логічно; коректно застосовані методи оцінки економічного збитку; зроблені обґрунтовані висновки; наведені приклади та розрахунки</t>
  </si>
  <si>
    <t>Завдання виконане повно й логічно; коректно проаналізовано прояви інвайронментальної агресії, оцінено її економічні та екологічні наслідки; запропоновані обґрунтовані шляхи запобігання; використана правильна термінологія та приклади</t>
  </si>
  <si>
    <t>Завдання виконане повно й логічно; коректно застосовані методи оцінки платного природокористування; наведені розрахунки та обґрунтовані висновки; використані приклади сучасної практики</t>
  </si>
  <si>
    <t>Завдання виконане повно й логічно; коректно застосовані методи оцінки платного природокористування; зроблені обґрунтовані розрахунки та висновки; використані приклади сучасної практики</t>
  </si>
  <si>
    <t>Завдання виконане повно та логічно; чітко розкрито зв’язок інвестиційного клімату з екологічним регулюванням; наведені приклади регіонів України, оцінені фактори впливу; аргументовані висновки</t>
  </si>
  <si>
    <t>Завдання виконане повно і логічно; чітко описані основні міжнародні програми та ініціативи, їх цілі та механізми реалізації; наведені приклади практичних результатів; правильна термінологія</t>
  </si>
  <si>
    <t>Аналіз державних еколого-соціально-економічних стратегій та інструментів (10 балів)</t>
  </si>
  <si>
    <t>Практичне застосування теорії (8 балів)</t>
  </si>
  <si>
    <t>Аргументованість, логічність і структура відповіді (6 балів)</t>
  </si>
  <si>
    <t>Самостійність мислення та критичний підхід (6 балів)</t>
  </si>
  <si>
    <t>Разом</t>
  </si>
  <si>
    <t>Знання теоретичних основ економічної компаративістики (10 балів)</t>
  </si>
  <si>
    <t>Пошук, підбір та огляд літературних джерел за заданою тематикою. Виконання СР "Теорії об'єднання економічних систем"</t>
  </si>
  <si>
    <t>Повно розкрито сутність економічної нерівності у формуючихся економічних системах, аргументує причини її максимального прояву,  розуміння інституційних, соціальних та ресурсних факторів, а також здатність пов’язати нерівність із загальною траєкторією економічного розвитку</t>
  </si>
  <si>
    <t>Розкрито зміст теорій об’єднання економічних систем, аргументовано їх наукову логіку, пояснено рушійні фактори інтеграції та  розуміння впливу цих процесів на ефективність і стійкість розвитку</t>
  </si>
  <si>
    <t>Завдання виконане повно, обґрунтовано розкрито суть проблеми екологічної рівноваги; подані шляхи її забезпечення з урахуванням економічних, соціальних та екологічних факторів; використана коректна термінологія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</si>
</sst>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02">
    <xf numFmtId="0" fontId="0" fillId="0" borderId="0" xfId="0"/>
    <xf numFmtId="0" fontId="17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7" fillId="0" borderId="0" xfId="0" applyFont="1" applyAlignment="1"/>
    <xf numFmtId="0" fontId="24" fillId="0" borderId="0" xfId="0" applyFont="1" applyAlignment="1"/>
    <xf numFmtId="0" fontId="20" fillId="0" borderId="0" xfId="0" applyFont="1" applyAlignment="1"/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7" fillId="0" borderId="0" xfId="0" applyFont="1" applyBorder="1"/>
    <xf numFmtId="0" fontId="22" fillId="0" borderId="0" xfId="0" applyFont="1"/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7" fillId="0" borderId="0" xfId="0" applyFont="1" applyFill="1" applyAlignment="1">
      <alignment horizontal="left"/>
    </xf>
    <xf numFmtId="0" fontId="35" fillId="0" borderId="0" xfId="0" applyFont="1" applyAlignment="1"/>
    <xf numFmtId="0" fontId="2" fillId="0" borderId="0" xfId="0" applyFont="1" applyAlignment="1">
      <alignment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/>
    <xf numFmtId="0" fontId="20" fillId="0" borderId="0" xfId="0" applyFont="1" applyFill="1" applyAlignment="1"/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indent="1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7" fillId="0" borderId="0" xfId="0" applyFont="1"/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6" fillId="2" borderId="1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26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" fillId="0" borderId="0" xfId="0" applyFont="1" applyAlignment="1"/>
    <xf numFmtId="0" fontId="23" fillId="3" borderId="0" xfId="0" applyFont="1" applyFill="1" applyAlignment="1">
      <alignment horizontal="left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1" fillId="2" borderId="29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 wrapText="1"/>
    </xf>
    <xf numFmtId="0" fontId="34" fillId="0" borderId="0" xfId="0" applyFont="1" applyAlignment="1"/>
    <xf numFmtId="0" fontId="18" fillId="0" borderId="0" xfId="0" applyFont="1" applyAlignment="1"/>
    <xf numFmtId="0" fontId="33" fillId="0" borderId="0" xfId="0" applyFont="1" applyAlignment="1">
      <alignment vertical="center"/>
    </xf>
    <xf numFmtId="0" fontId="27" fillId="0" borderId="0" xfId="0" applyFont="1" applyAlignment="1"/>
    <xf numFmtId="0" fontId="1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9" fillId="3" borderId="0" xfId="0" applyFont="1" applyFill="1" applyAlignment="1">
      <alignment vertical="top"/>
    </xf>
    <xf numFmtId="0" fontId="4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1" fillId="0" borderId="17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46" xfId="0" applyFont="1" applyFill="1" applyBorder="1" applyAlignment="1" applyProtection="1">
      <alignment horizontal="center" vertical="center" wrapText="1"/>
      <protection locked="0"/>
    </xf>
    <xf numFmtId="0" fontId="3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32" fillId="3" borderId="0" xfId="0" applyFont="1" applyFill="1" applyAlignment="1"/>
    <xf numFmtId="0" fontId="20" fillId="3" borderId="0" xfId="0" applyFont="1" applyFill="1" applyAlignment="1"/>
    <xf numFmtId="0" fontId="20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7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5" fillId="3" borderId="0" xfId="0" applyFont="1" applyFill="1" applyAlignment="1"/>
    <xf numFmtId="0" fontId="17" fillId="3" borderId="0" xfId="0" applyFont="1" applyFill="1" applyAlignment="1"/>
    <xf numFmtId="0" fontId="24" fillId="3" borderId="0" xfId="0" applyFont="1" applyFill="1" applyAlignment="1"/>
    <xf numFmtId="0" fontId="22" fillId="3" borderId="0" xfId="0" applyFont="1" applyFill="1" applyAlignment="1"/>
    <xf numFmtId="0" fontId="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4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1" fillId="0" borderId="5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4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 inden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9" fontId="45" fillId="0" borderId="0" xfId="1" applyNumberFormat="1" applyFont="1" applyFill="1" applyAlignment="1">
      <alignment horizontal="left" vertical="center" wrapText="1" indent="1"/>
    </xf>
    <xf numFmtId="0" fontId="45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48" fillId="0" borderId="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8" fillId="4" borderId="5" xfId="0" applyFont="1" applyFill="1" applyBorder="1" applyAlignment="1">
      <alignment horizontal="left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34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43" fillId="3" borderId="35" xfId="0" applyFont="1" applyFill="1" applyBorder="1" applyAlignment="1">
      <alignment horizontal="center" vertical="center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textRotation="90" wrapText="1"/>
    </xf>
    <xf numFmtId="0" fontId="10" fillId="2" borderId="33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22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right" vertical="center" wrapText="1" indent="1"/>
    </xf>
    <xf numFmtId="0" fontId="5" fillId="2" borderId="37" xfId="0" applyFont="1" applyFill="1" applyBorder="1" applyAlignment="1">
      <alignment horizontal="right" vertical="center" wrapText="1" indent="1"/>
    </xf>
    <xf numFmtId="0" fontId="5" fillId="2" borderId="38" xfId="0" applyFont="1" applyFill="1" applyBorder="1" applyAlignment="1">
      <alignment horizontal="right" vertical="center" wrapText="1" indent="1"/>
    </xf>
    <xf numFmtId="0" fontId="7" fillId="0" borderId="5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6" fillId="2" borderId="36" xfId="0" applyFont="1" applyFill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center" vertical="center" textRotation="90" wrapText="1"/>
    </xf>
    <xf numFmtId="0" fontId="10" fillId="2" borderId="19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26" fillId="2" borderId="3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textRotation="90" wrapText="1"/>
    </xf>
    <xf numFmtId="0" fontId="31" fillId="0" borderId="5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wrapText="1"/>
    </xf>
    <xf numFmtId="0" fontId="20" fillId="0" borderId="0" xfId="0" applyFont="1" applyFill="1" applyAlignment="1">
      <alignment horizontal="left"/>
    </xf>
    <xf numFmtId="0" fontId="45" fillId="4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 indent="1"/>
    </xf>
    <xf numFmtId="0" fontId="31" fillId="0" borderId="5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 textRotation="90" wrapText="1"/>
    </xf>
    <xf numFmtId="0" fontId="28" fillId="0" borderId="3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0" fillId="0" borderId="5" xfId="0" applyFont="1" applyBorder="1"/>
    <xf numFmtId="0" fontId="0" fillId="0" borderId="5" xfId="0" applyBorder="1"/>
    <xf numFmtId="0" fontId="50" fillId="0" borderId="5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</cellXfs>
  <cellStyles count="2">
    <cellStyle name="Обычный" xfId="0" builtinId="0"/>
    <cellStyle name="Процентный 2" xfId="1" xr:uid="{53E0E8BE-B849-4706-966A-A07F4356D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"/>
  <sheetViews>
    <sheetView showGridLines="0" showZeros="0" tabSelected="1" view="pageBreakPreview" zoomScaleNormal="100" zoomScaleSheetLayoutView="100" zoomScalePageLayoutView="70" workbookViewId="0">
      <selection activeCell="Z6" sqref="Z6"/>
    </sheetView>
  </sheetViews>
  <sheetFormatPr defaultColWidth="9.109375" defaultRowHeight="16.8" x14ac:dyDescent="0.3"/>
  <cols>
    <col min="1" max="1" width="6" style="2" customWidth="1"/>
    <col min="2" max="2" width="12" style="1" customWidth="1"/>
    <col min="3" max="3" width="6.33203125" style="1" customWidth="1"/>
    <col min="4" max="4" width="15.6640625" style="1" customWidth="1"/>
    <col min="5" max="20" width="4.33203125" style="1" customWidth="1"/>
    <col min="21" max="21" width="4.5546875" style="1" customWidth="1"/>
    <col min="22" max="23" width="8" style="1" customWidth="1"/>
    <col min="24" max="24" width="4.6640625" style="30" customWidth="1"/>
    <col min="25" max="16384" width="9.109375" style="1"/>
  </cols>
  <sheetData>
    <row r="1" spans="1:25" ht="15.75" customHeight="1" x14ac:dyDescent="0.25">
      <c r="A1" s="206" t="s">
        <v>12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</row>
    <row r="2" spans="1:25" ht="19.5" customHeight="1" x14ac:dyDescent="0.35">
      <c r="A2" s="207" t="s">
        <v>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5" s="4" customFormat="1" ht="33" customHeight="1" x14ac:dyDescent="0.35">
      <c r="A3" s="19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1"/>
    </row>
    <row r="4" spans="1:25" s="4" customFormat="1" ht="22.5" customHeight="1" x14ac:dyDescent="0.4">
      <c r="A4" s="91" t="s">
        <v>34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31"/>
      <c r="Y4" s="63"/>
    </row>
    <row r="5" spans="1:25" s="4" customFormat="1" ht="22.5" customHeight="1" x14ac:dyDescent="0.4">
      <c r="A5" s="91" t="s">
        <v>35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31"/>
      <c r="Y5" s="63"/>
    </row>
    <row r="6" spans="1:25" s="4" customFormat="1" ht="22.5" customHeight="1" x14ac:dyDescent="0.4">
      <c r="A6" s="91" t="s">
        <v>39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31"/>
      <c r="Y6" s="63"/>
    </row>
    <row r="7" spans="1:25" s="4" customFormat="1" ht="18.75" customHeight="1" x14ac:dyDescent="0.4">
      <c r="A7" s="91" t="s">
        <v>118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32"/>
    </row>
    <row r="8" spans="1:25" ht="18.75" customHeight="1" x14ac:dyDescent="0.35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33"/>
    </row>
    <row r="9" spans="1:25" ht="32.25" customHeight="1" x14ac:dyDescent="0.5">
      <c r="A9" s="230" t="s">
        <v>15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69"/>
    </row>
    <row r="10" spans="1:25" ht="24" customHeight="1" x14ac:dyDescent="0.4">
      <c r="A10" s="231" t="s">
        <v>16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70"/>
    </row>
    <row r="11" spans="1:25" ht="21.75" customHeight="1" x14ac:dyDescent="0.25">
      <c r="A11" s="163" t="s">
        <v>18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71"/>
    </row>
    <row r="12" spans="1:25" ht="19.5" customHeight="1" x14ac:dyDescent="0.35">
      <c r="A12" s="164" t="s">
        <v>73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72"/>
    </row>
    <row r="13" spans="1:25" ht="4.5" customHeigh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5" s="4" customFormat="1" ht="17.399999999999999" customHeight="1" x14ac:dyDescent="0.3">
      <c r="A14" s="107" t="s">
        <v>36</v>
      </c>
      <c r="B14" s="108"/>
      <c r="C14" s="108"/>
      <c r="D14" s="108"/>
      <c r="E14" s="99"/>
      <c r="F14" s="98"/>
      <c r="G14" s="98"/>
      <c r="H14" s="98"/>
      <c r="I14" s="100" t="s">
        <v>17</v>
      </c>
      <c r="J14" s="98"/>
      <c r="K14" s="98"/>
      <c r="L14" s="101"/>
      <c r="M14" s="102"/>
      <c r="O14" s="103"/>
      <c r="P14" s="103"/>
      <c r="Q14" s="103"/>
      <c r="R14" s="103"/>
      <c r="S14" s="103"/>
      <c r="T14" s="101"/>
      <c r="V14" s="98"/>
      <c r="W14" s="103"/>
      <c r="X14" s="34"/>
      <c r="Y14" s="58"/>
    </row>
    <row r="15" spans="1:25" s="4" customFormat="1" ht="17.399999999999999" customHeight="1" x14ac:dyDescent="0.3">
      <c r="A15" s="104" t="s">
        <v>40</v>
      </c>
      <c r="B15" s="98"/>
      <c r="C15" s="98"/>
      <c r="D15" s="98"/>
      <c r="E15" s="99"/>
      <c r="F15" s="98"/>
      <c r="G15" s="98"/>
      <c r="H15" s="98"/>
      <c r="I15" s="100"/>
      <c r="J15" s="98"/>
      <c r="K15" s="98"/>
      <c r="L15" s="101"/>
      <c r="M15" s="102"/>
      <c r="N15" s="98" t="s">
        <v>120</v>
      </c>
      <c r="O15" s="103"/>
      <c r="P15" s="103"/>
      <c r="Q15" s="103"/>
      <c r="R15" s="103"/>
      <c r="S15" s="103"/>
      <c r="T15" s="101"/>
      <c r="U15" s="98" t="s">
        <v>38</v>
      </c>
      <c r="V15" s="98"/>
      <c r="W15" s="103"/>
      <c r="X15" s="34"/>
      <c r="Y15" s="58"/>
    </row>
    <row r="16" spans="1:25" s="4" customFormat="1" ht="17.399999999999999" customHeight="1" x14ac:dyDescent="0.3">
      <c r="A16" s="232" t="s">
        <v>41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101"/>
      <c r="M16" s="102"/>
      <c r="N16" s="98" t="s">
        <v>32</v>
      </c>
      <c r="O16" s="105"/>
      <c r="P16" s="105"/>
      <c r="Q16" s="105"/>
      <c r="R16" s="105"/>
      <c r="S16" s="105"/>
      <c r="T16" s="105"/>
      <c r="U16" s="105"/>
      <c r="V16" s="105"/>
      <c r="W16" s="105"/>
      <c r="X16" s="35"/>
      <c r="Y16" s="58"/>
    </row>
    <row r="17" spans="1:29" s="4" customFormat="1" ht="17.399999999999999" customHeight="1" x14ac:dyDescent="0.3">
      <c r="A17" s="17" t="s">
        <v>42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M17" s="5"/>
      <c r="N17" s="21" t="s">
        <v>56</v>
      </c>
      <c r="O17" s="3"/>
      <c r="P17" s="3"/>
      <c r="Q17" s="3"/>
      <c r="R17" s="3"/>
      <c r="S17" s="3"/>
      <c r="U17" s="121"/>
      <c r="V17" s="121"/>
      <c r="W17" s="121"/>
      <c r="X17" s="35"/>
      <c r="Y17" s="58"/>
    </row>
    <row r="18" spans="1:29" s="4" customFormat="1" ht="17.399999999999999" customHeight="1" x14ac:dyDescent="0.3">
      <c r="A18" s="17" t="s">
        <v>43</v>
      </c>
      <c r="B18" s="46"/>
      <c r="C18" s="16"/>
      <c r="D18" s="16"/>
      <c r="E18" s="16"/>
      <c r="F18" s="16"/>
      <c r="G18" s="16"/>
      <c r="H18" s="16"/>
      <c r="I18" s="16"/>
      <c r="J18" s="16"/>
      <c r="K18" s="16"/>
      <c r="M18" s="5"/>
      <c r="N18" s="16" t="s">
        <v>116</v>
      </c>
      <c r="O18" s="3"/>
      <c r="P18" s="3"/>
      <c r="Q18" s="3"/>
      <c r="R18" s="3"/>
      <c r="S18" s="3"/>
      <c r="T18" s="3"/>
      <c r="U18" s="3"/>
      <c r="V18" s="78"/>
      <c r="W18" s="64"/>
      <c r="Y18" s="58"/>
    </row>
    <row r="19" spans="1:29" s="4" customFormat="1" ht="17.399999999999999" customHeight="1" x14ac:dyDescent="0.3">
      <c r="A19" s="16" t="s">
        <v>119</v>
      </c>
      <c r="B19" s="16"/>
      <c r="C19" s="109"/>
      <c r="D19" s="109"/>
      <c r="E19" s="109"/>
      <c r="F19" s="109"/>
      <c r="G19" s="109"/>
      <c r="H19" s="109"/>
      <c r="I19" s="109"/>
      <c r="J19" s="109"/>
      <c r="K19" s="109"/>
      <c r="M19" s="5"/>
      <c r="Y19" s="58"/>
    </row>
    <row r="20" spans="1:29" s="4" customFormat="1" ht="33" customHeight="1" x14ac:dyDescent="0.3">
      <c r="A20" s="233" t="s">
        <v>44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O20" s="3"/>
      <c r="P20" s="3"/>
      <c r="Q20" s="3"/>
      <c r="R20" s="3"/>
      <c r="S20" s="3"/>
      <c r="T20" s="3"/>
      <c r="U20" s="3"/>
      <c r="V20" s="3"/>
      <c r="W20" s="73"/>
      <c r="X20" s="73"/>
      <c r="Y20" s="5"/>
    </row>
    <row r="21" spans="1:29" s="4" customFormat="1" ht="17.399999999999999" customHeight="1" x14ac:dyDescent="0.3">
      <c r="A21" s="17" t="s">
        <v>45</v>
      </c>
      <c r="B21" s="16"/>
      <c r="C21" s="15"/>
      <c r="D21" s="15"/>
      <c r="E21" s="20"/>
      <c r="F21" s="20" t="s">
        <v>17</v>
      </c>
      <c r="G21" s="16"/>
      <c r="H21" s="17" t="s">
        <v>46</v>
      </c>
      <c r="I21" s="16"/>
      <c r="J21" s="17"/>
      <c r="K21" s="16"/>
      <c r="M21" s="5"/>
      <c r="O21" s="7"/>
      <c r="P21" s="7"/>
      <c r="Q21" s="7"/>
      <c r="R21" s="7"/>
      <c r="S21" s="7"/>
      <c r="T21" s="20" t="s">
        <v>17</v>
      </c>
      <c r="U21" s="7"/>
      <c r="V21" s="7"/>
      <c r="W21" s="8"/>
      <c r="X21" s="36"/>
    </row>
    <row r="22" spans="1:29" ht="12" customHeight="1" x14ac:dyDescent="0.3"/>
    <row r="23" spans="1:29" ht="24.75" customHeight="1" thickBot="1" x14ac:dyDescent="0.3">
      <c r="A23" s="165" t="s">
        <v>24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74"/>
    </row>
    <row r="24" spans="1:29" ht="16.5" customHeight="1" x14ac:dyDescent="0.25">
      <c r="A24" s="215" t="s">
        <v>20</v>
      </c>
      <c r="B24" s="216"/>
      <c r="C24" s="216"/>
      <c r="D24" s="216"/>
      <c r="E24" s="210" t="s">
        <v>6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182" t="s">
        <v>7</v>
      </c>
      <c r="W24" s="258" t="s">
        <v>5</v>
      </c>
      <c r="Y24" s="55"/>
    </row>
    <row r="25" spans="1:29" ht="16.5" customHeight="1" thickBot="1" x14ac:dyDescent="0.3">
      <c r="A25" s="217"/>
      <c r="B25" s="218"/>
      <c r="C25" s="218"/>
      <c r="D25" s="218"/>
      <c r="E25" s="22">
        <v>1</v>
      </c>
      <c r="F25" s="23">
        <v>2</v>
      </c>
      <c r="G25" s="23">
        <v>3</v>
      </c>
      <c r="H25" s="23">
        <v>4</v>
      </c>
      <c r="I25" s="23">
        <v>5</v>
      </c>
      <c r="J25" s="23">
        <v>6</v>
      </c>
      <c r="K25" s="23">
        <v>7</v>
      </c>
      <c r="L25" s="23">
        <v>8</v>
      </c>
      <c r="M25" s="23">
        <v>9</v>
      </c>
      <c r="N25" s="23">
        <v>10</v>
      </c>
      <c r="O25" s="23">
        <v>11</v>
      </c>
      <c r="P25" s="23">
        <v>12</v>
      </c>
      <c r="Q25" s="23">
        <v>13</v>
      </c>
      <c r="R25" s="23">
        <v>14</v>
      </c>
      <c r="S25" s="23">
        <v>15</v>
      </c>
      <c r="T25" s="23">
        <v>16</v>
      </c>
      <c r="U25" s="23">
        <v>17</v>
      </c>
      <c r="V25" s="183"/>
      <c r="W25" s="259"/>
      <c r="Y25" s="56"/>
    </row>
    <row r="26" spans="1:29" s="9" customFormat="1" ht="21.75" customHeight="1" thickBot="1" x14ac:dyDescent="0.3">
      <c r="A26" s="166" t="s">
        <v>26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8"/>
      <c r="X26" s="75"/>
    </row>
    <row r="27" spans="1:29" ht="18.75" customHeight="1" thickBot="1" x14ac:dyDescent="0.3">
      <c r="A27" s="219" t="s">
        <v>28</v>
      </c>
      <c r="B27" s="208" t="s">
        <v>47</v>
      </c>
      <c r="C27" s="209"/>
      <c r="D27" s="209"/>
      <c r="E27" s="110">
        <v>2</v>
      </c>
      <c r="F27" s="111">
        <v>2</v>
      </c>
      <c r="G27" s="111">
        <v>2</v>
      </c>
      <c r="H27" s="111">
        <v>2</v>
      </c>
      <c r="I27" s="111">
        <v>2</v>
      </c>
      <c r="J27" s="111">
        <v>2</v>
      </c>
      <c r="K27" s="111">
        <v>2</v>
      </c>
      <c r="L27" s="111">
        <v>2</v>
      </c>
      <c r="M27" s="111">
        <v>2</v>
      </c>
      <c r="N27" s="111">
        <v>2</v>
      </c>
      <c r="O27" s="111">
        <v>2</v>
      </c>
      <c r="P27" s="111">
        <v>2</v>
      </c>
      <c r="Q27" s="111"/>
      <c r="R27" s="111"/>
      <c r="S27" s="111"/>
      <c r="T27" s="112"/>
      <c r="U27" s="247"/>
      <c r="V27" s="248"/>
      <c r="W27" s="82">
        <f t="shared" ref="W27:W36" si="0">SUM(E27:V27)</f>
        <v>24</v>
      </c>
      <c r="Y27" s="58"/>
      <c r="Z27" s="12"/>
      <c r="AA27" s="12"/>
      <c r="AB27" s="12"/>
    </row>
    <row r="28" spans="1:29" ht="18.75" customHeight="1" thickBot="1" x14ac:dyDescent="0.3">
      <c r="A28" s="220"/>
      <c r="B28" s="229" t="s">
        <v>48</v>
      </c>
      <c r="C28" s="195"/>
      <c r="D28" s="195"/>
      <c r="E28" s="113">
        <v>2</v>
      </c>
      <c r="F28" s="113">
        <v>2</v>
      </c>
      <c r="G28" s="113">
        <v>2</v>
      </c>
      <c r="H28" s="113">
        <v>2</v>
      </c>
      <c r="I28" s="113">
        <v>2</v>
      </c>
      <c r="J28" s="113">
        <v>2</v>
      </c>
      <c r="K28" s="113">
        <v>2</v>
      </c>
      <c r="L28" s="113">
        <v>2</v>
      </c>
      <c r="M28" s="113">
        <v>2</v>
      </c>
      <c r="N28" s="113">
        <v>2</v>
      </c>
      <c r="O28" s="113">
        <v>2</v>
      </c>
      <c r="P28" s="113">
        <v>2</v>
      </c>
      <c r="Q28" s="113"/>
      <c r="R28" s="113"/>
      <c r="S28" s="113"/>
      <c r="T28" s="113"/>
      <c r="U28" s="249"/>
      <c r="V28" s="250"/>
      <c r="W28" s="85">
        <f t="shared" si="0"/>
        <v>24</v>
      </c>
      <c r="Y28" s="58"/>
      <c r="Z28" s="12"/>
      <c r="AA28" s="12"/>
      <c r="AB28" s="12"/>
    </row>
    <row r="29" spans="1:29" ht="18.75" customHeight="1" thickBot="1" x14ac:dyDescent="0.3">
      <c r="A29" s="220"/>
      <c r="B29" s="195" t="s">
        <v>49</v>
      </c>
      <c r="C29" s="196"/>
      <c r="D29" s="222"/>
      <c r="E29" s="115" t="s">
        <v>50</v>
      </c>
      <c r="F29" s="116" t="s">
        <v>50</v>
      </c>
      <c r="G29" s="116" t="s">
        <v>50</v>
      </c>
      <c r="H29" s="116" t="s">
        <v>50</v>
      </c>
      <c r="I29" s="116" t="s">
        <v>50</v>
      </c>
      <c r="J29" s="116" t="s">
        <v>50</v>
      </c>
      <c r="K29" s="116" t="s">
        <v>50</v>
      </c>
      <c r="L29" s="116" t="s">
        <v>50</v>
      </c>
      <c r="M29" s="116" t="s">
        <v>50</v>
      </c>
      <c r="N29" s="116" t="s">
        <v>50</v>
      </c>
      <c r="O29" s="116" t="s">
        <v>50</v>
      </c>
      <c r="P29" s="116" t="s">
        <v>50</v>
      </c>
      <c r="Q29" s="116"/>
      <c r="R29" s="116"/>
      <c r="S29" s="116"/>
      <c r="T29" s="117"/>
      <c r="U29" s="253"/>
      <c r="V29" s="254"/>
      <c r="W29" s="85">
        <f t="shared" si="0"/>
        <v>0</v>
      </c>
      <c r="Y29" s="58"/>
      <c r="Z29" s="12"/>
      <c r="AA29" s="12"/>
      <c r="AB29" s="12"/>
      <c r="AC29" s="12"/>
    </row>
    <row r="30" spans="1:29" ht="18.75" customHeight="1" thickBot="1" x14ac:dyDescent="0.3">
      <c r="A30" s="221"/>
      <c r="B30" s="195"/>
      <c r="C30" s="196"/>
      <c r="D30" s="222"/>
      <c r="E30" s="51"/>
      <c r="F30" s="51"/>
      <c r="G30" s="51"/>
      <c r="H30" s="51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66">
        <f ca="1">SUM(E30:X30)</f>
        <v>0</v>
      </c>
      <c r="W30" s="85">
        <f t="shared" ca="1" si="0"/>
        <v>0</v>
      </c>
      <c r="Z30" s="12"/>
      <c r="AA30" s="12"/>
      <c r="AB30" s="12"/>
      <c r="AC30" s="12"/>
    </row>
    <row r="31" spans="1:29" ht="18.75" customHeight="1" thickBot="1" x14ac:dyDescent="0.35">
      <c r="A31" s="226" t="s">
        <v>31</v>
      </c>
      <c r="B31" s="227"/>
      <c r="C31" s="227"/>
      <c r="D31" s="228"/>
      <c r="E31" s="52">
        <f t="shared" ref="E31:U31" si="1">SUM(E27:E30)</f>
        <v>4</v>
      </c>
      <c r="F31" s="53">
        <f t="shared" si="1"/>
        <v>4</v>
      </c>
      <c r="G31" s="53">
        <f t="shared" si="1"/>
        <v>4</v>
      </c>
      <c r="H31" s="53">
        <f t="shared" si="1"/>
        <v>4</v>
      </c>
      <c r="I31" s="24">
        <f t="shared" si="1"/>
        <v>4</v>
      </c>
      <c r="J31" s="24">
        <f t="shared" si="1"/>
        <v>4</v>
      </c>
      <c r="K31" s="24">
        <f t="shared" si="1"/>
        <v>4</v>
      </c>
      <c r="L31" s="24">
        <f t="shared" si="1"/>
        <v>4</v>
      </c>
      <c r="M31" s="24">
        <f t="shared" si="1"/>
        <v>4</v>
      </c>
      <c r="N31" s="24">
        <f t="shared" si="1"/>
        <v>4</v>
      </c>
      <c r="O31" s="24">
        <f t="shared" si="1"/>
        <v>4</v>
      </c>
      <c r="P31" s="24">
        <f t="shared" si="1"/>
        <v>4</v>
      </c>
      <c r="Q31" s="24">
        <f t="shared" si="1"/>
        <v>0</v>
      </c>
      <c r="R31" s="24">
        <f t="shared" si="1"/>
        <v>0</v>
      </c>
      <c r="S31" s="24">
        <f t="shared" si="1"/>
        <v>0</v>
      </c>
      <c r="T31" s="24">
        <f t="shared" si="1"/>
        <v>0</v>
      </c>
      <c r="U31" s="24">
        <f t="shared" si="1"/>
        <v>0</v>
      </c>
      <c r="V31" s="68"/>
      <c r="W31" s="86">
        <f t="shared" si="0"/>
        <v>48</v>
      </c>
      <c r="X31" s="37"/>
      <c r="Y31" s="58"/>
      <c r="Z31" s="12"/>
      <c r="AA31" s="12"/>
      <c r="AB31" s="12"/>
      <c r="AC31" s="12"/>
    </row>
    <row r="32" spans="1:29" ht="18.75" customHeight="1" thickBot="1" x14ac:dyDescent="0.3">
      <c r="A32" s="219" t="s">
        <v>29</v>
      </c>
      <c r="B32" s="223" t="s">
        <v>51</v>
      </c>
      <c r="C32" s="224"/>
      <c r="D32" s="225"/>
      <c r="E32" s="110">
        <v>4</v>
      </c>
      <c r="F32" s="111">
        <v>5</v>
      </c>
      <c r="G32" s="111">
        <v>4</v>
      </c>
      <c r="H32" s="111">
        <v>5</v>
      </c>
      <c r="I32" s="111">
        <v>4</v>
      </c>
      <c r="J32" s="111">
        <v>5</v>
      </c>
      <c r="K32" s="111">
        <v>4</v>
      </c>
      <c r="L32" s="111">
        <v>5</v>
      </c>
      <c r="M32" s="111">
        <v>4</v>
      </c>
      <c r="N32" s="111">
        <v>5</v>
      </c>
      <c r="O32" s="111">
        <v>4</v>
      </c>
      <c r="P32" s="111">
        <v>5</v>
      </c>
      <c r="Q32" s="111"/>
      <c r="R32" s="111"/>
      <c r="S32" s="111"/>
      <c r="T32" s="135"/>
      <c r="U32" s="251"/>
      <c r="V32" s="252"/>
      <c r="W32" s="82">
        <f t="shared" si="0"/>
        <v>54</v>
      </c>
      <c r="Y32" s="61"/>
      <c r="Z32" s="62"/>
      <c r="AA32" s="62"/>
      <c r="AB32" s="62"/>
      <c r="AC32" s="62"/>
    </row>
    <row r="33" spans="1:29" ht="18.75" customHeight="1" thickBot="1" x14ac:dyDescent="0.3">
      <c r="A33" s="220"/>
      <c r="B33" s="212" t="s">
        <v>52</v>
      </c>
      <c r="C33" s="213"/>
      <c r="D33" s="214"/>
      <c r="E33" s="113">
        <v>3</v>
      </c>
      <c r="F33" s="113">
        <v>3</v>
      </c>
      <c r="G33" s="118">
        <v>3</v>
      </c>
      <c r="H33" s="118">
        <v>3</v>
      </c>
      <c r="I33" s="118">
        <v>3</v>
      </c>
      <c r="J33" s="118">
        <v>3</v>
      </c>
      <c r="K33" s="118">
        <v>3</v>
      </c>
      <c r="L33" s="118">
        <v>3</v>
      </c>
      <c r="M33" s="118">
        <v>3</v>
      </c>
      <c r="N33" s="118">
        <v>3</v>
      </c>
      <c r="O33" s="118">
        <v>3</v>
      </c>
      <c r="P33" s="118">
        <v>3</v>
      </c>
      <c r="Q33" s="118"/>
      <c r="R33" s="118"/>
      <c r="S33" s="118"/>
      <c r="T33" s="136"/>
      <c r="U33" s="202"/>
      <c r="V33" s="255"/>
      <c r="W33" s="83">
        <f t="shared" si="0"/>
        <v>36</v>
      </c>
      <c r="Y33" s="61"/>
      <c r="Z33" s="62"/>
      <c r="AA33" s="62"/>
      <c r="AB33" s="62"/>
      <c r="AC33" s="62"/>
    </row>
    <row r="34" spans="1:29" ht="18.75" customHeight="1" thickBot="1" x14ac:dyDescent="0.3">
      <c r="A34" s="220"/>
      <c r="B34" s="242" t="s">
        <v>53</v>
      </c>
      <c r="C34" s="243"/>
      <c r="D34" s="244"/>
      <c r="E34" s="119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256">
        <v>8</v>
      </c>
      <c r="V34" s="257"/>
      <c r="W34" s="83">
        <f t="shared" si="0"/>
        <v>8</v>
      </c>
      <c r="Y34" s="61"/>
      <c r="Z34" s="62"/>
      <c r="AA34" s="62"/>
      <c r="AB34" s="62"/>
      <c r="AC34" s="62"/>
    </row>
    <row r="35" spans="1:29" ht="18.75" customHeight="1" x14ac:dyDescent="0.25">
      <c r="A35" s="220"/>
      <c r="B35" s="79"/>
      <c r="C35" s="80"/>
      <c r="D35" s="81"/>
      <c r="E35" s="48"/>
      <c r="F35" s="49"/>
      <c r="G35" s="50"/>
      <c r="H35" s="5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5"/>
      <c r="W35" s="83"/>
      <c r="Y35" s="61"/>
      <c r="Z35" s="62"/>
      <c r="AA35" s="62"/>
      <c r="AB35" s="62"/>
      <c r="AC35" s="62"/>
    </row>
    <row r="36" spans="1:29" ht="18.75" customHeight="1" thickBot="1" x14ac:dyDescent="0.3">
      <c r="A36" s="220"/>
      <c r="B36" s="187"/>
      <c r="C36" s="240"/>
      <c r="D36" s="241"/>
      <c r="E36" s="48"/>
      <c r="F36" s="49"/>
      <c r="G36" s="50"/>
      <c r="H36" s="5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5"/>
      <c r="W36" s="83">
        <f t="shared" si="0"/>
        <v>0</v>
      </c>
      <c r="Y36" s="61"/>
      <c r="Z36" s="62"/>
      <c r="AA36" s="62"/>
      <c r="AB36" s="62"/>
      <c r="AC36" s="62"/>
    </row>
    <row r="37" spans="1:29" s="9" customFormat="1" ht="18.600000000000001" customHeight="1" thickBot="1" x14ac:dyDescent="0.3">
      <c r="A37" s="226" t="s">
        <v>8</v>
      </c>
      <c r="B37" s="227"/>
      <c r="C37" s="227"/>
      <c r="D37" s="228"/>
      <c r="E37" s="25">
        <f t="shared" ref="E37:W37" si="2">SUM(E32:E36)</f>
        <v>7</v>
      </c>
      <c r="F37" s="25">
        <f t="shared" si="2"/>
        <v>8</v>
      </c>
      <c r="G37" s="25">
        <f t="shared" si="2"/>
        <v>7</v>
      </c>
      <c r="H37" s="25">
        <f t="shared" si="2"/>
        <v>8</v>
      </c>
      <c r="I37" s="25">
        <f t="shared" si="2"/>
        <v>7</v>
      </c>
      <c r="J37" s="25">
        <f t="shared" si="2"/>
        <v>8</v>
      </c>
      <c r="K37" s="25">
        <f t="shared" si="2"/>
        <v>7</v>
      </c>
      <c r="L37" s="25">
        <f t="shared" si="2"/>
        <v>8</v>
      </c>
      <c r="M37" s="25">
        <f t="shared" si="2"/>
        <v>7</v>
      </c>
      <c r="N37" s="25">
        <f t="shared" si="2"/>
        <v>8</v>
      </c>
      <c r="O37" s="25">
        <f t="shared" si="2"/>
        <v>7</v>
      </c>
      <c r="P37" s="25">
        <f t="shared" si="2"/>
        <v>8</v>
      </c>
      <c r="Q37" s="25">
        <f t="shared" si="2"/>
        <v>0</v>
      </c>
      <c r="R37" s="25">
        <f t="shared" si="2"/>
        <v>0</v>
      </c>
      <c r="S37" s="25">
        <f t="shared" si="2"/>
        <v>0</v>
      </c>
      <c r="T37" s="25">
        <f t="shared" si="2"/>
        <v>0</v>
      </c>
      <c r="U37" s="25">
        <f t="shared" si="2"/>
        <v>8</v>
      </c>
      <c r="V37" s="67">
        <f t="shared" si="2"/>
        <v>0</v>
      </c>
      <c r="W37" s="87">
        <f t="shared" si="2"/>
        <v>98</v>
      </c>
      <c r="X37" s="38"/>
      <c r="Z37" s="13"/>
      <c r="AA37" s="13"/>
      <c r="AB37" s="13"/>
      <c r="AC37" s="13"/>
    </row>
    <row r="38" spans="1:29" s="9" customFormat="1" ht="3" customHeight="1" x14ac:dyDescent="0.25">
      <c r="A38" s="245" t="s">
        <v>30</v>
      </c>
      <c r="B38" s="170" t="s">
        <v>75</v>
      </c>
      <c r="C38" s="171"/>
      <c r="D38" s="172"/>
      <c r="E38" s="176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>
        <v>4</v>
      </c>
      <c r="W38" s="180">
        <v>4</v>
      </c>
      <c r="X38" s="54"/>
      <c r="Z38" s="13"/>
      <c r="AA38" s="13"/>
      <c r="AB38" s="13"/>
      <c r="AC38" s="13"/>
    </row>
    <row r="39" spans="1:29" s="9" customFormat="1" ht="26.4" customHeight="1" thickBot="1" x14ac:dyDescent="0.3">
      <c r="A39" s="246"/>
      <c r="B39" s="173"/>
      <c r="C39" s="174"/>
      <c r="D39" s="175"/>
      <c r="E39" s="177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81"/>
      <c r="X39" s="54"/>
      <c r="Z39" s="13"/>
      <c r="AA39" s="13"/>
      <c r="AB39" s="13"/>
      <c r="AC39" s="13"/>
    </row>
    <row r="40" spans="1:29" s="9" customFormat="1" ht="27" customHeight="1" thickBot="1" x14ac:dyDescent="0.35">
      <c r="A40" s="192" t="s">
        <v>9</v>
      </c>
      <c r="B40" s="193"/>
      <c r="C40" s="193"/>
      <c r="D40" s="194"/>
      <c r="E40" s="26">
        <f t="shared" ref="E40:U40" si="3">E31+E37</f>
        <v>11</v>
      </c>
      <c r="F40" s="27">
        <f t="shared" si="3"/>
        <v>12</v>
      </c>
      <c r="G40" s="27">
        <f t="shared" si="3"/>
        <v>11</v>
      </c>
      <c r="H40" s="27">
        <f t="shared" si="3"/>
        <v>12</v>
      </c>
      <c r="I40" s="27">
        <f t="shared" si="3"/>
        <v>11</v>
      </c>
      <c r="J40" s="27">
        <f t="shared" si="3"/>
        <v>12</v>
      </c>
      <c r="K40" s="27">
        <f t="shared" si="3"/>
        <v>11</v>
      </c>
      <c r="L40" s="27">
        <f t="shared" si="3"/>
        <v>12</v>
      </c>
      <c r="M40" s="27">
        <f t="shared" si="3"/>
        <v>11</v>
      </c>
      <c r="N40" s="27">
        <f t="shared" si="3"/>
        <v>12</v>
      </c>
      <c r="O40" s="27">
        <f t="shared" si="3"/>
        <v>11</v>
      </c>
      <c r="P40" s="27">
        <f t="shared" si="3"/>
        <v>12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8</v>
      </c>
      <c r="V40" s="57">
        <f>V37+V38+V31</f>
        <v>4</v>
      </c>
      <c r="W40" s="88">
        <f>W37+W38+W31</f>
        <v>150</v>
      </c>
      <c r="X40" s="39"/>
      <c r="Z40" s="13"/>
      <c r="AA40" s="13"/>
      <c r="AB40" s="13"/>
      <c r="AC40" s="13"/>
    </row>
    <row r="41" spans="1:29" s="9" customFormat="1" ht="27.75" customHeight="1" x14ac:dyDescent="0.25">
      <c r="A41" s="169" t="s">
        <v>37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76"/>
      <c r="Z41" s="13"/>
      <c r="AA41" s="13"/>
      <c r="AB41" s="13"/>
      <c r="AC41" s="13"/>
    </row>
    <row r="42" spans="1:29" ht="20.25" customHeight="1" thickBot="1" x14ac:dyDescent="0.3">
      <c r="A42" s="198" t="s">
        <v>33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77"/>
    </row>
    <row r="43" spans="1:29" ht="16.5" customHeight="1" x14ac:dyDescent="0.25">
      <c r="A43" s="236" t="s">
        <v>22</v>
      </c>
      <c r="B43" s="237"/>
      <c r="C43" s="237"/>
      <c r="D43" s="237"/>
      <c r="E43" s="210" t="s">
        <v>6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182" t="s">
        <v>7</v>
      </c>
      <c r="W43" s="258" t="s">
        <v>5</v>
      </c>
      <c r="Y43" s="58"/>
    </row>
    <row r="44" spans="1:29" ht="16.5" customHeight="1" thickBot="1" x14ac:dyDescent="0.3">
      <c r="A44" s="238"/>
      <c r="B44" s="239"/>
      <c r="C44" s="239"/>
      <c r="D44" s="239"/>
      <c r="E44" s="22">
        <v>1</v>
      </c>
      <c r="F44" s="23">
        <v>2</v>
      </c>
      <c r="G44" s="23">
        <v>3</v>
      </c>
      <c r="H44" s="23">
        <v>4</v>
      </c>
      <c r="I44" s="23">
        <v>5</v>
      </c>
      <c r="J44" s="23">
        <v>6</v>
      </c>
      <c r="K44" s="23">
        <v>7</v>
      </c>
      <c r="L44" s="23">
        <v>8</v>
      </c>
      <c r="M44" s="23">
        <v>9</v>
      </c>
      <c r="N44" s="23">
        <v>10</v>
      </c>
      <c r="O44" s="23">
        <v>11</v>
      </c>
      <c r="P44" s="23">
        <v>12</v>
      </c>
      <c r="Q44" s="23">
        <v>13</v>
      </c>
      <c r="R44" s="23">
        <v>14</v>
      </c>
      <c r="S44" s="23">
        <v>15</v>
      </c>
      <c r="T44" s="23">
        <v>16</v>
      </c>
      <c r="U44" s="23">
        <v>17</v>
      </c>
      <c r="V44" s="183"/>
      <c r="W44" s="259"/>
    </row>
    <row r="45" spans="1:29" s="9" customFormat="1" ht="21.75" customHeight="1" thickBot="1" x14ac:dyDescent="0.3">
      <c r="A45" s="166" t="s">
        <v>25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8"/>
      <c r="X45" s="75"/>
      <c r="Z45" s="13"/>
      <c r="AA45" s="13"/>
      <c r="AB45" s="13"/>
      <c r="AC45" s="13"/>
    </row>
    <row r="46" spans="1:29" s="9" customFormat="1" ht="18.75" customHeight="1" x14ac:dyDescent="0.35">
      <c r="A46" s="234" t="s">
        <v>23</v>
      </c>
      <c r="B46" s="195" t="s">
        <v>54</v>
      </c>
      <c r="C46" s="196"/>
      <c r="D46" s="197"/>
      <c r="E46" s="120"/>
      <c r="F46" s="120">
        <v>5</v>
      </c>
      <c r="G46" s="120"/>
      <c r="H46" s="120"/>
      <c r="I46" s="120">
        <v>5</v>
      </c>
      <c r="J46" s="120"/>
      <c r="K46" s="120">
        <v>5</v>
      </c>
      <c r="L46" s="120"/>
      <c r="M46" s="120">
        <v>5</v>
      </c>
      <c r="N46" s="120"/>
      <c r="O46" s="120"/>
      <c r="P46" s="120"/>
      <c r="Q46" s="120"/>
      <c r="R46" s="120"/>
      <c r="S46" s="120"/>
      <c r="T46" s="114"/>
      <c r="U46" s="202"/>
      <c r="V46" s="203"/>
      <c r="W46" s="82">
        <f t="shared" ref="W46:W49" si="4">SUM(E46:V46)</f>
        <v>20</v>
      </c>
      <c r="X46" s="30"/>
      <c r="Y46" s="59"/>
      <c r="Z46" s="13"/>
      <c r="AA46" s="13"/>
      <c r="AB46" s="13"/>
      <c r="AC46" s="59"/>
    </row>
    <row r="47" spans="1:29" s="9" customFormat="1" ht="18.75" customHeight="1" x14ac:dyDescent="0.35">
      <c r="A47" s="235"/>
      <c r="B47" s="187" t="s">
        <v>55</v>
      </c>
      <c r="C47" s="188"/>
      <c r="D47" s="189"/>
      <c r="E47" s="120"/>
      <c r="F47" s="120"/>
      <c r="G47" s="120">
        <v>5</v>
      </c>
      <c r="H47" s="120">
        <v>5</v>
      </c>
      <c r="I47" s="120"/>
      <c r="J47" s="120"/>
      <c r="K47" s="120"/>
      <c r="L47" s="120">
        <v>5</v>
      </c>
      <c r="M47" s="120"/>
      <c r="N47" s="120">
        <v>5</v>
      </c>
      <c r="O47" s="120"/>
      <c r="P47" s="120"/>
      <c r="Q47" s="120"/>
      <c r="R47" s="120"/>
      <c r="S47" s="120"/>
      <c r="T47" s="114"/>
      <c r="U47" s="204"/>
      <c r="V47" s="205"/>
      <c r="W47" s="83">
        <f t="shared" si="4"/>
        <v>20</v>
      </c>
      <c r="X47" s="30"/>
      <c r="Y47" s="59"/>
      <c r="Z47" s="13"/>
      <c r="AA47" s="13"/>
      <c r="AB47" s="13"/>
      <c r="AC47" s="59"/>
    </row>
    <row r="48" spans="1:29" s="9" customFormat="1" ht="18.75" customHeight="1" x14ac:dyDescent="0.35">
      <c r="A48" s="235"/>
      <c r="B48" s="229" t="s">
        <v>76</v>
      </c>
      <c r="C48" s="229"/>
      <c r="D48" s="229"/>
      <c r="E48" s="120"/>
      <c r="F48" s="120"/>
      <c r="G48" s="120"/>
      <c r="H48" s="120"/>
      <c r="I48" s="137"/>
      <c r="J48" s="120">
        <v>10</v>
      </c>
      <c r="K48" s="120"/>
      <c r="L48" s="120"/>
      <c r="M48" s="120"/>
      <c r="N48" s="120"/>
      <c r="O48" s="120">
        <v>10</v>
      </c>
      <c r="P48" s="120"/>
      <c r="Q48" s="120"/>
      <c r="R48" s="120"/>
      <c r="S48" s="120"/>
      <c r="T48" s="114"/>
      <c r="U48" s="201"/>
      <c r="V48" s="201"/>
      <c r="W48" s="83">
        <v>20</v>
      </c>
      <c r="X48" s="30"/>
      <c r="Y48" s="59"/>
      <c r="Z48" s="13"/>
      <c r="AA48" s="13"/>
      <c r="AB48" s="13"/>
      <c r="AC48" s="59"/>
    </row>
    <row r="49" spans="1:29" s="9" customFormat="1" ht="29.4" customHeight="1" x14ac:dyDescent="0.25">
      <c r="A49" s="190" t="s">
        <v>19</v>
      </c>
      <c r="B49" s="229" t="s">
        <v>75</v>
      </c>
      <c r="C49" s="229"/>
      <c r="D49" s="229"/>
      <c r="E49" s="120"/>
      <c r="F49" s="120"/>
      <c r="G49" s="120"/>
      <c r="H49" s="120"/>
      <c r="I49" s="137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14"/>
      <c r="U49" s="249">
        <v>40</v>
      </c>
      <c r="V49" s="249"/>
      <c r="W49" s="199">
        <f t="shared" si="4"/>
        <v>40</v>
      </c>
      <c r="X49" s="30"/>
      <c r="Y49" s="58"/>
      <c r="AA49" s="13"/>
      <c r="AB49" s="13"/>
      <c r="AC49" s="13"/>
    </row>
    <row r="50" spans="1:29" s="9" customFormat="1" ht="0.6" customHeight="1" thickBot="1" x14ac:dyDescent="0.3">
      <c r="A50" s="191"/>
      <c r="B50" s="229" t="s">
        <v>75</v>
      </c>
      <c r="C50" s="229"/>
      <c r="D50" s="229"/>
      <c r="E50" s="120"/>
      <c r="F50" s="120"/>
      <c r="G50" s="120"/>
      <c r="H50" s="120"/>
      <c r="I50" s="137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14"/>
      <c r="U50" s="249">
        <v>40</v>
      </c>
      <c r="V50" s="249"/>
      <c r="W50" s="200"/>
      <c r="X50" s="30"/>
      <c r="Y50" s="60"/>
      <c r="Z50" s="13"/>
      <c r="AA50" s="13"/>
      <c r="AB50" s="13"/>
      <c r="AC50" s="13"/>
    </row>
    <row r="51" spans="1:29" s="9" customFormat="1" ht="18.75" customHeight="1" thickBot="1" x14ac:dyDescent="0.3">
      <c r="A51" s="184" t="s">
        <v>10</v>
      </c>
      <c r="B51" s="185"/>
      <c r="C51" s="185"/>
      <c r="D51" s="186"/>
      <c r="E51" s="28">
        <f>SUM(E46:E50)</f>
        <v>0</v>
      </c>
      <c r="F51" s="29">
        <f t="shared" ref="F51:W51" si="5">SUM(F46:F49)</f>
        <v>5</v>
      </c>
      <c r="G51" s="29">
        <f t="shared" si="5"/>
        <v>5</v>
      </c>
      <c r="H51" s="29">
        <f t="shared" si="5"/>
        <v>5</v>
      </c>
      <c r="I51" s="29">
        <f t="shared" si="5"/>
        <v>5</v>
      </c>
      <c r="J51" s="29">
        <f t="shared" si="5"/>
        <v>10</v>
      </c>
      <c r="K51" s="29">
        <f t="shared" si="5"/>
        <v>5</v>
      </c>
      <c r="L51" s="29">
        <f t="shared" si="5"/>
        <v>5</v>
      </c>
      <c r="M51" s="29">
        <f t="shared" si="5"/>
        <v>5</v>
      </c>
      <c r="N51" s="29">
        <f t="shared" si="5"/>
        <v>5</v>
      </c>
      <c r="O51" s="29">
        <f t="shared" si="5"/>
        <v>10</v>
      </c>
      <c r="P51" s="29">
        <f t="shared" si="5"/>
        <v>0</v>
      </c>
      <c r="Q51" s="29">
        <f t="shared" si="5"/>
        <v>0</v>
      </c>
      <c r="R51" s="29">
        <f t="shared" si="5"/>
        <v>0</v>
      </c>
      <c r="S51" s="29">
        <f t="shared" si="5"/>
        <v>0</v>
      </c>
      <c r="T51" s="29">
        <f t="shared" si="5"/>
        <v>0</v>
      </c>
      <c r="U51" s="29">
        <f t="shared" si="5"/>
        <v>40</v>
      </c>
      <c r="V51" s="29">
        <f t="shared" si="5"/>
        <v>0</v>
      </c>
      <c r="W51" s="84">
        <f t="shared" si="5"/>
        <v>100</v>
      </c>
      <c r="X51" s="38"/>
      <c r="Z51" s="13"/>
      <c r="AA51" s="13"/>
      <c r="AB51" s="13"/>
      <c r="AC51" s="13"/>
    </row>
    <row r="52" spans="1:29" s="9" customFormat="1" ht="21.75" customHeight="1" thickBot="1" x14ac:dyDescent="0.3">
      <c r="A52" s="184" t="s">
        <v>11</v>
      </c>
      <c r="B52" s="185"/>
      <c r="C52" s="185"/>
      <c r="D52" s="186"/>
      <c r="E52" s="28">
        <f>E51</f>
        <v>0</v>
      </c>
      <c r="F52" s="29">
        <f>E52+F51</f>
        <v>5</v>
      </c>
      <c r="G52" s="29">
        <f t="shared" ref="G52:T52" si="6">F52+G51</f>
        <v>10</v>
      </c>
      <c r="H52" s="29">
        <f t="shared" si="6"/>
        <v>15</v>
      </c>
      <c r="I52" s="29">
        <f t="shared" si="6"/>
        <v>20</v>
      </c>
      <c r="J52" s="29">
        <f t="shared" si="6"/>
        <v>30</v>
      </c>
      <c r="K52" s="29">
        <f t="shared" si="6"/>
        <v>35</v>
      </c>
      <c r="L52" s="29">
        <f t="shared" si="6"/>
        <v>40</v>
      </c>
      <c r="M52" s="29">
        <f t="shared" si="6"/>
        <v>45</v>
      </c>
      <c r="N52" s="29">
        <f t="shared" si="6"/>
        <v>50</v>
      </c>
      <c r="O52" s="29">
        <f t="shared" si="6"/>
        <v>60</v>
      </c>
      <c r="P52" s="29">
        <f t="shared" si="6"/>
        <v>60</v>
      </c>
      <c r="Q52" s="29">
        <f t="shared" si="6"/>
        <v>60</v>
      </c>
      <c r="R52" s="29">
        <f t="shared" si="6"/>
        <v>60</v>
      </c>
      <c r="S52" s="29">
        <f t="shared" si="6"/>
        <v>60</v>
      </c>
      <c r="T52" s="29">
        <f t="shared" si="6"/>
        <v>60</v>
      </c>
      <c r="U52" s="29">
        <f>T52+U51</f>
        <v>100</v>
      </c>
      <c r="V52" s="29">
        <f>U52+V51</f>
        <v>100</v>
      </c>
      <c r="W52" s="84">
        <f>W51</f>
        <v>100</v>
      </c>
      <c r="X52" s="38"/>
      <c r="Z52" s="13"/>
      <c r="AA52" s="13"/>
      <c r="AB52" s="13"/>
      <c r="AC52" s="13"/>
    </row>
    <row r="53" spans="1:29" ht="38.25" customHeight="1" x14ac:dyDescent="0.3">
      <c r="A53" s="17" t="s">
        <v>74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s">
        <v>77</v>
      </c>
      <c r="Q53" s="10"/>
      <c r="R53" s="10"/>
      <c r="S53" s="10"/>
      <c r="T53" s="10"/>
      <c r="U53" s="10"/>
      <c r="V53" s="10"/>
      <c r="W53" s="10"/>
      <c r="X53" s="39"/>
    </row>
    <row r="54" spans="1:29" ht="23.25" customHeight="1" x14ac:dyDescent="0.3">
      <c r="A54" s="17" t="s">
        <v>58</v>
      </c>
      <c r="B54" s="10"/>
      <c r="C54" s="10"/>
      <c r="D54" s="10"/>
      <c r="E54" s="10"/>
      <c r="F54" s="10"/>
      <c r="G54" s="10"/>
      <c r="H54" s="10"/>
      <c r="I54" s="47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39"/>
    </row>
    <row r="55" spans="1:29" ht="15.75" customHeight="1" x14ac:dyDescent="0.3"/>
    <row r="56" spans="1:29" ht="13.8" x14ac:dyDescent="0.25">
      <c r="A56" s="1"/>
      <c r="X56" s="1"/>
    </row>
  </sheetData>
  <mergeCells count="76">
    <mergeCell ref="U49:V49"/>
    <mergeCell ref="B50:D50"/>
    <mergeCell ref="U50:V50"/>
    <mergeCell ref="W24:W25"/>
    <mergeCell ref="W43:W44"/>
    <mergeCell ref="V43:V44"/>
    <mergeCell ref="E43:U43"/>
    <mergeCell ref="T38:T39"/>
    <mergeCell ref="P38:P39"/>
    <mergeCell ref="L38:L39"/>
    <mergeCell ref="M38:M39"/>
    <mergeCell ref="N38:N39"/>
    <mergeCell ref="O38:O39"/>
    <mergeCell ref="Q38:Q39"/>
    <mergeCell ref="R38:R39"/>
    <mergeCell ref="S38:S39"/>
    <mergeCell ref="U27:V27"/>
    <mergeCell ref="U28:V28"/>
    <mergeCell ref="U32:V32"/>
    <mergeCell ref="U29:V29"/>
    <mergeCell ref="U33:V33"/>
    <mergeCell ref="U34:V34"/>
    <mergeCell ref="A32:A36"/>
    <mergeCell ref="K38:K39"/>
    <mergeCell ref="A37:D37"/>
    <mergeCell ref="B36:D36"/>
    <mergeCell ref="B34:D34"/>
    <mergeCell ref="A38:A39"/>
    <mergeCell ref="A1:W1"/>
    <mergeCell ref="A2:W2"/>
    <mergeCell ref="B27:D27"/>
    <mergeCell ref="E24:U24"/>
    <mergeCell ref="B33:D33"/>
    <mergeCell ref="A24:D25"/>
    <mergeCell ref="A27:A30"/>
    <mergeCell ref="B29:D29"/>
    <mergeCell ref="B30:D30"/>
    <mergeCell ref="B32:D32"/>
    <mergeCell ref="A31:D31"/>
    <mergeCell ref="B28:D28"/>
    <mergeCell ref="A9:W9"/>
    <mergeCell ref="A10:W10"/>
    <mergeCell ref="A16:K16"/>
    <mergeCell ref="A20:M20"/>
    <mergeCell ref="A52:D52"/>
    <mergeCell ref="B47:D47"/>
    <mergeCell ref="A49:A50"/>
    <mergeCell ref="A40:D40"/>
    <mergeCell ref="A51:D51"/>
    <mergeCell ref="B46:D46"/>
    <mergeCell ref="A42:W42"/>
    <mergeCell ref="A45:W45"/>
    <mergeCell ref="W49:W50"/>
    <mergeCell ref="U48:V48"/>
    <mergeCell ref="U46:V46"/>
    <mergeCell ref="U47:V47"/>
    <mergeCell ref="A46:A48"/>
    <mergeCell ref="A43:D44"/>
    <mergeCell ref="B48:D48"/>
    <mergeCell ref="B49:D49"/>
    <mergeCell ref="A11:W11"/>
    <mergeCell ref="A12:W12"/>
    <mergeCell ref="A23:W23"/>
    <mergeCell ref="A26:W26"/>
    <mergeCell ref="A41:W41"/>
    <mergeCell ref="B38:D39"/>
    <mergeCell ref="E38:E39"/>
    <mergeCell ref="F38:F39"/>
    <mergeCell ref="G38:G39"/>
    <mergeCell ref="H38:H39"/>
    <mergeCell ref="I38:I39"/>
    <mergeCell ref="J38:J39"/>
    <mergeCell ref="U38:U39"/>
    <mergeCell ref="V38:V39"/>
    <mergeCell ref="W38:W39"/>
    <mergeCell ref="V24:V25"/>
  </mergeCells>
  <phoneticPr fontId="29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view="pageBreakPreview" topLeftCell="A28" zoomScaleNormal="100" zoomScaleSheetLayoutView="100" workbookViewId="0">
      <selection activeCell="E35" sqref="E35"/>
    </sheetView>
  </sheetViews>
  <sheetFormatPr defaultColWidth="9.109375" defaultRowHeight="13.8" x14ac:dyDescent="0.25"/>
  <cols>
    <col min="1" max="1" width="6.33203125" style="40" customWidth="1"/>
    <col min="2" max="2" width="4.109375" style="41" customWidth="1"/>
    <col min="3" max="3" width="4.5546875" style="41" customWidth="1"/>
    <col min="4" max="4" width="14.44140625" style="44" customWidth="1"/>
    <col min="5" max="5" width="63.6640625" style="44" customWidth="1"/>
    <col min="6" max="6" width="26.6640625" style="45" customWidth="1"/>
    <col min="7" max="7" width="10.33203125" style="42" customWidth="1"/>
    <col min="8" max="16384" width="9.109375" style="40"/>
  </cols>
  <sheetData>
    <row r="1" spans="1:7" ht="42" customHeight="1" thickBot="1" x14ac:dyDescent="0.3">
      <c r="A1" s="268"/>
      <c r="B1" s="268"/>
      <c r="C1" s="268"/>
      <c r="D1" s="268"/>
      <c r="E1" s="268"/>
      <c r="F1" s="268"/>
      <c r="G1" s="268"/>
    </row>
    <row r="2" spans="1:7" ht="32.25" customHeight="1" x14ac:dyDescent="0.25">
      <c r="A2" s="269" t="s">
        <v>0</v>
      </c>
      <c r="B2" s="271" t="s">
        <v>1</v>
      </c>
      <c r="C2" s="271"/>
      <c r="D2" s="273" t="s">
        <v>20</v>
      </c>
      <c r="E2" s="274"/>
      <c r="F2" s="278" t="s">
        <v>22</v>
      </c>
      <c r="G2" s="280" t="s">
        <v>25</v>
      </c>
    </row>
    <row r="3" spans="1:7" ht="30" customHeight="1" thickBot="1" x14ac:dyDescent="0.3">
      <c r="A3" s="270"/>
      <c r="B3" s="272"/>
      <c r="C3" s="272"/>
      <c r="D3" s="275"/>
      <c r="E3" s="276"/>
      <c r="F3" s="279"/>
      <c r="G3" s="281"/>
    </row>
    <row r="4" spans="1:7" ht="27" customHeight="1" thickBot="1" x14ac:dyDescent="0.3">
      <c r="A4" s="277" t="s">
        <v>78</v>
      </c>
      <c r="B4" s="277"/>
      <c r="C4" s="277"/>
      <c r="D4" s="277"/>
      <c r="E4" s="277"/>
      <c r="F4" s="277"/>
      <c r="G4" s="277"/>
    </row>
    <row r="5" spans="1:7" ht="28.8" customHeight="1" x14ac:dyDescent="0.25">
      <c r="A5" s="267" t="s">
        <v>59</v>
      </c>
      <c r="B5" s="261" t="s">
        <v>27</v>
      </c>
      <c r="C5" s="138">
        <v>4</v>
      </c>
      <c r="D5" s="139" t="s">
        <v>2</v>
      </c>
      <c r="E5" s="140" t="s">
        <v>79</v>
      </c>
      <c r="F5" s="141" t="s">
        <v>60</v>
      </c>
      <c r="G5" s="138"/>
    </row>
    <row r="6" spans="1:7" ht="28.2" customHeight="1" x14ac:dyDescent="0.25">
      <c r="A6" s="267"/>
      <c r="B6" s="262"/>
      <c r="C6" s="138">
        <v>4</v>
      </c>
      <c r="D6" s="139" t="s">
        <v>3</v>
      </c>
      <c r="E6" s="142" t="s">
        <v>80</v>
      </c>
      <c r="F6" s="141" t="s">
        <v>61</v>
      </c>
      <c r="G6" s="138">
        <v>5</v>
      </c>
    </row>
    <row r="7" spans="1:7" ht="50.4" customHeight="1" thickBot="1" x14ac:dyDescent="0.3">
      <c r="A7" s="267"/>
      <c r="B7" s="122" t="s">
        <v>21</v>
      </c>
      <c r="C7" s="138">
        <v>15</v>
      </c>
      <c r="D7" s="139" t="s">
        <v>4</v>
      </c>
      <c r="E7" s="143" t="s">
        <v>81</v>
      </c>
      <c r="F7" s="141" t="s">
        <v>62</v>
      </c>
      <c r="G7" s="138"/>
    </row>
    <row r="8" spans="1:7" ht="33.75" customHeight="1" x14ac:dyDescent="0.25">
      <c r="A8" s="282">
        <v>3</v>
      </c>
      <c r="B8" s="261" t="s">
        <v>27</v>
      </c>
      <c r="C8" s="138">
        <v>2</v>
      </c>
      <c r="D8" s="139" t="s">
        <v>2</v>
      </c>
      <c r="E8" s="140" t="s">
        <v>82</v>
      </c>
      <c r="F8" s="141" t="s">
        <v>60</v>
      </c>
      <c r="G8" s="138"/>
    </row>
    <row r="9" spans="1:7" ht="28.2" customHeight="1" x14ac:dyDescent="0.25">
      <c r="A9" s="282"/>
      <c r="B9" s="262"/>
      <c r="C9" s="138">
        <v>2</v>
      </c>
      <c r="D9" s="139" t="s">
        <v>3</v>
      </c>
      <c r="E9" s="142" t="s">
        <v>83</v>
      </c>
      <c r="F9" s="141" t="s">
        <v>84</v>
      </c>
      <c r="G9" s="138">
        <v>5</v>
      </c>
    </row>
    <row r="10" spans="1:7" ht="43.8" customHeight="1" thickBot="1" x14ac:dyDescent="0.3">
      <c r="A10" s="282"/>
      <c r="B10" s="122" t="s">
        <v>21</v>
      </c>
      <c r="C10" s="138">
        <v>7</v>
      </c>
      <c r="D10" s="139" t="s">
        <v>4</v>
      </c>
      <c r="E10" s="144" t="s">
        <v>85</v>
      </c>
      <c r="F10" s="141" t="s">
        <v>64</v>
      </c>
      <c r="G10" s="138"/>
    </row>
    <row r="11" spans="1:7" ht="32.4" customHeight="1" x14ac:dyDescent="0.25">
      <c r="A11" s="282">
        <v>4</v>
      </c>
      <c r="B11" s="261" t="s">
        <v>27</v>
      </c>
      <c r="C11" s="138">
        <v>2</v>
      </c>
      <c r="D11" s="139" t="s">
        <v>2</v>
      </c>
      <c r="E11" s="140" t="s">
        <v>86</v>
      </c>
      <c r="F11" s="141" t="s">
        <v>60</v>
      </c>
      <c r="G11" s="138"/>
    </row>
    <row r="12" spans="1:7" ht="38.4" customHeight="1" x14ac:dyDescent="0.25">
      <c r="A12" s="282"/>
      <c r="B12" s="262"/>
      <c r="C12" s="138">
        <v>2</v>
      </c>
      <c r="D12" s="139" t="s">
        <v>3</v>
      </c>
      <c r="E12" s="142" t="s">
        <v>87</v>
      </c>
      <c r="F12" s="162" t="s">
        <v>121</v>
      </c>
      <c r="G12" s="138">
        <v>5</v>
      </c>
    </row>
    <row r="13" spans="1:7" ht="42" customHeight="1" thickBot="1" x14ac:dyDescent="0.3">
      <c r="A13" s="282"/>
      <c r="B13" s="122" t="s">
        <v>21</v>
      </c>
      <c r="C13" s="138">
        <v>8</v>
      </c>
      <c r="D13" s="139" t="s">
        <v>4</v>
      </c>
      <c r="E13" s="144" t="s">
        <v>88</v>
      </c>
      <c r="F13" s="141" t="s">
        <v>65</v>
      </c>
      <c r="G13" s="138"/>
    </row>
    <row r="14" spans="1:7" ht="33" customHeight="1" x14ac:dyDescent="0.25">
      <c r="A14" s="267">
        <v>5</v>
      </c>
      <c r="B14" s="261" t="s">
        <v>27</v>
      </c>
      <c r="C14" s="138">
        <v>2</v>
      </c>
      <c r="D14" s="139" t="s">
        <v>2</v>
      </c>
      <c r="E14" s="145" t="s">
        <v>89</v>
      </c>
      <c r="F14" s="141" t="s">
        <v>60</v>
      </c>
      <c r="G14" s="138"/>
    </row>
    <row r="15" spans="1:7" ht="28.8" customHeight="1" x14ac:dyDescent="0.25">
      <c r="A15" s="267"/>
      <c r="B15" s="262"/>
      <c r="C15" s="138">
        <v>2</v>
      </c>
      <c r="D15" s="139" t="s">
        <v>3</v>
      </c>
      <c r="E15" s="142" t="s">
        <v>90</v>
      </c>
      <c r="F15" s="141" t="s">
        <v>61</v>
      </c>
      <c r="G15" s="138">
        <v>5</v>
      </c>
    </row>
    <row r="16" spans="1:7" ht="45.6" customHeight="1" thickBot="1" x14ac:dyDescent="0.3">
      <c r="A16" s="267"/>
      <c r="B16" s="122" t="s">
        <v>21</v>
      </c>
      <c r="C16" s="138">
        <v>5</v>
      </c>
      <c r="D16" s="139" t="s">
        <v>4</v>
      </c>
      <c r="E16" s="144" t="s">
        <v>91</v>
      </c>
      <c r="F16" s="141" t="s">
        <v>64</v>
      </c>
      <c r="G16" s="138"/>
    </row>
    <row r="17" spans="1:8" ht="34.200000000000003" customHeight="1" x14ac:dyDescent="0.25">
      <c r="A17" s="267">
        <v>6</v>
      </c>
      <c r="B17" s="261" t="s">
        <v>27</v>
      </c>
      <c r="C17" s="138">
        <v>2</v>
      </c>
      <c r="D17" s="139" t="s">
        <v>2</v>
      </c>
      <c r="E17" s="140" t="s">
        <v>92</v>
      </c>
      <c r="F17" s="141" t="s">
        <v>60</v>
      </c>
      <c r="G17" s="138"/>
    </row>
    <row r="18" spans="1:8" ht="44.4" customHeight="1" x14ac:dyDescent="0.25">
      <c r="A18" s="267"/>
      <c r="B18" s="262"/>
      <c r="C18" s="138">
        <v>2</v>
      </c>
      <c r="D18" s="139" t="s">
        <v>3</v>
      </c>
      <c r="E18" s="142" t="s">
        <v>93</v>
      </c>
      <c r="F18" s="141" t="s">
        <v>57</v>
      </c>
      <c r="G18" s="138">
        <v>10</v>
      </c>
    </row>
    <row r="19" spans="1:8" ht="40.799999999999997" customHeight="1" thickBot="1" x14ac:dyDescent="0.3">
      <c r="A19" s="267"/>
      <c r="B19" s="122" t="s">
        <v>21</v>
      </c>
      <c r="C19" s="138">
        <v>8</v>
      </c>
      <c r="D19" s="139" t="s">
        <v>4</v>
      </c>
      <c r="E19" s="146" t="s">
        <v>94</v>
      </c>
      <c r="F19" s="141" t="s">
        <v>62</v>
      </c>
      <c r="G19" s="138"/>
    </row>
    <row r="20" spans="1:8" ht="33.75" hidden="1" customHeight="1" x14ac:dyDescent="0.25">
      <c r="A20" s="277" t="s">
        <v>95</v>
      </c>
      <c r="B20" s="277"/>
      <c r="C20" s="277"/>
      <c r="D20" s="277"/>
      <c r="E20" s="277"/>
      <c r="F20" s="277"/>
      <c r="G20" s="277"/>
    </row>
    <row r="21" spans="1:8" ht="31.8" customHeight="1" x14ac:dyDescent="0.25">
      <c r="A21" s="267">
        <v>7</v>
      </c>
      <c r="B21" s="261" t="s">
        <v>27</v>
      </c>
      <c r="C21" s="138">
        <v>2</v>
      </c>
      <c r="D21" s="139" t="s">
        <v>2</v>
      </c>
      <c r="E21" s="147" t="s">
        <v>96</v>
      </c>
      <c r="F21" s="148" t="s">
        <v>60</v>
      </c>
      <c r="G21" s="149"/>
    </row>
    <row r="22" spans="1:8" ht="31.8" customHeight="1" x14ac:dyDescent="0.25">
      <c r="A22" s="267"/>
      <c r="B22" s="262"/>
      <c r="C22" s="138">
        <v>2</v>
      </c>
      <c r="D22" s="139" t="s">
        <v>3</v>
      </c>
      <c r="E22" s="150" t="s">
        <v>97</v>
      </c>
      <c r="F22" s="148" t="s">
        <v>66</v>
      </c>
      <c r="G22" s="149">
        <v>5</v>
      </c>
    </row>
    <row r="23" spans="1:8" ht="58.2" customHeight="1" thickBot="1" x14ac:dyDescent="0.3">
      <c r="A23" s="267"/>
      <c r="B23" s="122" t="s">
        <v>21</v>
      </c>
      <c r="C23" s="138">
        <v>7</v>
      </c>
      <c r="D23" s="139" t="s">
        <v>4</v>
      </c>
      <c r="E23" s="151" t="s">
        <v>98</v>
      </c>
      <c r="F23" s="148" t="s">
        <v>64</v>
      </c>
      <c r="G23" s="149"/>
    </row>
    <row r="24" spans="1:8" ht="45.6" customHeight="1" x14ac:dyDescent="0.25">
      <c r="A24" s="267">
        <v>8</v>
      </c>
      <c r="B24" s="261" t="s">
        <v>27</v>
      </c>
      <c r="C24" s="138">
        <v>2</v>
      </c>
      <c r="D24" s="139" t="s">
        <v>2</v>
      </c>
      <c r="E24" s="147" t="s">
        <v>99</v>
      </c>
      <c r="F24" s="148" t="s">
        <v>60</v>
      </c>
      <c r="G24" s="149"/>
    </row>
    <row r="25" spans="1:8" ht="27" customHeight="1" x14ac:dyDescent="0.25">
      <c r="A25" s="267"/>
      <c r="B25" s="262"/>
      <c r="C25" s="138">
        <v>2</v>
      </c>
      <c r="D25" s="139" t="s">
        <v>3</v>
      </c>
      <c r="E25" s="152" t="s">
        <v>100</v>
      </c>
      <c r="F25" s="148" t="s">
        <v>63</v>
      </c>
      <c r="G25" s="149">
        <v>5</v>
      </c>
      <c r="H25" s="89"/>
    </row>
    <row r="26" spans="1:8" ht="33.75" customHeight="1" x14ac:dyDescent="0.25">
      <c r="A26" s="267"/>
      <c r="B26" s="122" t="s">
        <v>21</v>
      </c>
      <c r="C26" s="138">
        <v>8</v>
      </c>
      <c r="D26" s="139" t="s">
        <v>4</v>
      </c>
      <c r="E26" s="153" t="s">
        <v>101</v>
      </c>
      <c r="F26" s="148" t="s">
        <v>62</v>
      </c>
      <c r="G26" s="149"/>
      <c r="H26" s="90"/>
    </row>
    <row r="27" spans="1:8" s="41" customFormat="1" ht="33.75" customHeight="1" x14ac:dyDescent="0.3">
      <c r="A27" s="267">
        <v>9</v>
      </c>
      <c r="B27" s="261" t="s">
        <v>27</v>
      </c>
      <c r="C27" s="138">
        <v>2</v>
      </c>
      <c r="D27" s="139" t="s">
        <v>2</v>
      </c>
      <c r="E27" s="154" t="s">
        <v>102</v>
      </c>
      <c r="F27" s="148" t="s">
        <v>60</v>
      </c>
      <c r="G27" s="149"/>
    </row>
    <row r="28" spans="1:8" ht="29.4" customHeight="1" x14ac:dyDescent="0.25">
      <c r="A28" s="267"/>
      <c r="B28" s="262"/>
      <c r="C28" s="138">
        <v>2</v>
      </c>
      <c r="D28" s="139" t="s">
        <v>3</v>
      </c>
      <c r="E28" s="152" t="s">
        <v>100</v>
      </c>
      <c r="F28" s="148" t="s">
        <v>67</v>
      </c>
      <c r="G28" s="149">
        <v>5</v>
      </c>
    </row>
    <row r="29" spans="1:8" s="41" customFormat="1" ht="48" customHeight="1" thickBot="1" x14ac:dyDescent="0.35">
      <c r="A29" s="267"/>
      <c r="B29" s="122" t="s">
        <v>21</v>
      </c>
      <c r="C29" s="138">
        <v>7</v>
      </c>
      <c r="D29" s="139" t="s">
        <v>4</v>
      </c>
      <c r="E29" s="154" t="s">
        <v>103</v>
      </c>
      <c r="F29" s="148" t="s">
        <v>64</v>
      </c>
      <c r="G29" s="149"/>
    </row>
    <row r="30" spans="1:8" s="41" customFormat="1" ht="20.399999999999999" customHeight="1" x14ac:dyDescent="0.3">
      <c r="A30" s="267">
        <v>10</v>
      </c>
      <c r="B30" s="261" t="s">
        <v>27</v>
      </c>
      <c r="C30" s="138">
        <v>2</v>
      </c>
      <c r="D30" s="139" t="s">
        <v>2</v>
      </c>
      <c r="E30" s="147" t="s">
        <v>104</v>
      </c>
      <c r="F30" s="148" t="s">
        <v>60</v>
      </c>
      <c r="G30" s="149"/>
    </row>
    <row r="31" spans="1:8" s="41" customFormat="1" ht="38.25" customHeight="1" x14ac:dyDescent="0.3">
      <c r="A31" s="267"/>
      <c r="B31" s="262"/>
      <c r="C31" s="138">
        <v>2</v>
      </c>
      <c r="D31" s="139" t="s">
        <v>3</v>
      </c>
      <c r="E31" s="152" t="s">
        <v>105</v>
      </c>
      <c r="F31" s="148" t="s">
        <v>106</v>
      </c>
      <c r="G31" s="149"/>
    </row>
    <row r="32" spans="1:8" s="41" customFormat="1" ht="30.6" customHeight="1" thickBot="1" x14ac:dyDescent="0.35">
      <c r="A32" s="267"/>
      <c r="B32" s="122" t="s">
        <v>21</v>
      </c>
      <c r="C32" s="138">
        <v>8</v>
      </c>
      <c r="D32" s="139" t="s">
        <v>4</v>
      </c>
      <c r="E32" s="155" t="s">
        <v>107</v>
      </c>
      <c r="F32" s="148" t="s">
        <v>62</v>
      </c>
      <c r="G32" s="149">
        <v>5</v>
      </c>
    </row>
    <row r="33" spans="1:7" s="41" customFormat="1" ht="30" customHeight="1" x14ac:dyDescent="0.3">
      <c r="A33" s="267">
        <v>11</v>
      </c>
      <c r="B33" s="261" t="s">
        <v>27</v>
      </c>
      <c r="C33" s="138">
        <v>2</v>
      </c>
      <c r="D33" s="139" t="s">
        <v>2</v>
      </c>
      <c r="E33" s="152" t="s">
        <v>108</v>
      </c>
      <c r="F33" s="148" t="s">
        <v>60</v>
      </c>
      <c r="G33" s="149"/>
    </row>
    <row r="34" spans="1:7" s="41" customFormat="1" ht="28.5" customHeight="1" x14ac:dyDescent="0.3">
      <c r="A34" s="267"/>
      <c r="B34" s="262"/>
      <c r="C34" s="138">
        <v>2</v>
      </c>
      <c r="D34" s="139" t="s">
        <v>3</v>
      </c>
      <c r="E34" s="156" t="s">
        <v>109</v>
      </c>
      <c r="F34" s="148" t="s">
        <v>57</v>
      </c>
      <c r="G34" s="149">
        <v>10</v>
      </c>
    </row>
    <row r="35" spans="1:7" s="41" customFormat="1" ht="46.8" x14ac:dyDescent="0.3">
      <c r="A35" s="267"/>
      <c r="B35" s="122" t="s">
        <v>21</v>
      </c>
      <c r="C35" s="138">
        <v>7</v>
      </c>
      <c r="D35" s="139" t="s">
        <v>4</v>
      </c>
      <c r="E35" s="156" t="s">
        <v>138</v>
      </c>
      <c r="F35" s="148" t="s">
        <v>64</v>
      </c>
      <c r="G35" s="149"/>
    </row>
    <row r="36" spans="1:7" s="41" customFormat="1" ht="15.6" x14ac:dyDescent="0.3">
      <c r="A36" s="267">
        <v>12</v>
      </c>
      <c r="B36" s="261" t="s">
        <v>27</v>
      </c>
      <c r="C36" s="138">
        <v>2</v>
      </c>
      <c r="D36" s="139" t="s">
        <v>2</v>
      </c>
      <c r="E36" s="152" t="s">
        <v>108</v>
      </c>
      <c r="F36" s="148" t="s">
        <v>60</v>
      </c>
      <c r="G36" s="149"/>
    </row>
    <row r="37" spans="1:7" ht="34.799999999999997" customHeight="1" x14ac:dyDescent="0.25">
      <c r="A37" s="267"/>
      <c r="B37" s="262"/>
      <c r="C37" s="138">
        <v>4</v>
      </c>
      <c r="D37" s="139" t="s">
        <v>3</v>
      </c>
      <c r="E37" s="152" t="s">
        <v>110</v>
      </c>
      <c r="F37" s="148" t="s">
        <v>61</v>
      </c>
      <c r="G37" s="149"/>
    </row>
    <row r="38" spans="1:7" ht="27.6" customHeight="1" x14ac:dyDescent="0.25">
      <c r="A38" s="267"/>
      <c r="B38" s="122" t="s">
        <v>21</v>
      </c>
      <c r="C38" s="138">
        <v>8</v>
      </c>
      <c r="D38" s="139" t="s">
        <v>4</v>
      </c>
      <c r="E38" s="156" t="s">
        <v>68</v>
      </c>
      <c r="F38" s="148" t="s">
        <v>62</v>
      </c>
      <c r="G38" s="149"/>
    </row>
    <row r="39" spans="1:7" ht="35.4" customHeight="1" x14ac:dyDescent="0.25">
      <c r="A39" s="260" t="s">
        <v>69</v>
      </c>
      <c r="B39" s="261" t="s">
        <v>27</v>
      </c>
      <c r="C39" s="138">
        <v>2</v>
      </c>
      <c r="D39" s="157" t="s">
        <v>111</v>
      </c>
      <c r="E39" s="156" t="s">
        <v>117</v>
      </c>
      <c r="F39" s="264" t="s">
        <v>19</v>
      </c>
      <c r="G39" s="264">
        <v>40</v>
      </c>
    </row>
    <row r="40" spans="1:7" ht="33" customHeight="1" x14ac:dyDescent="0.25">
      <c r="A40" s="260"/>
      <c r="B40" s="262"/>
      <c r="C40" s="158">
        <v>8</v>
      </c>
      <c r="D40" s="159" t="s">
        <v>115</v>
      </c>
      <c r="E40" s="160" t="s">
        <v>114</v>
      </c>
      <c r="F40" s="264"/>
      <c r="G40" s="264"/>
    </row>
    <row r="41" spans="1:7" ht="15.6" x14ac:dyDescent="0.25">
      <c r="A41" s="126"/>
      <c r="B41" s="123"/>
      <c r="C41" s="158">
        <v>2</v>
      </c>
      <c r="D41" s="159" t="s">
        <v>112</v>
      </c>
      <c r="E41" s="160" t="s">
        <v>113</v>
      </c>
      <c r="F41" s="124"/>
      <c r="G41" s="126"/>
    </row>
    <row r="42" spans="1:7" ht="17.399999999999999" x14ac:dyDescent="0.25">
      <c r="A42" s="125"/>
      <c r="B42" s="265">
        <v>150</v>
      </c>
      <c r="C42" s="265"/>
      <c r="D42" s="266" t="s">
        <v>70</v>
      </c>
      <c r="E42" s="266"/>
      <c r="F42" s="266"/>
      <c r="G42" s="127" t="s">
        <v>71</v>
      </c>
    </row>
    <row r="43" spans="1:7" ht="18" x14ac:dyDescent="0.25">
      <c r="A43" s="128"/>
      <c r="B43" s="128"/>
      <c r="C43" s="129"/>
      <c r="D43" s="130"/>
      <c r="E43" s="131"/>
      <c r="F43" s="131"/>
      <c r="G43" s="132"/>
    </row>
    <row r="44" spans="1:7" ht="18" x14ac:dyDescent="0.35">
      <c r="A44" s="263" t="s">
        <v>72</v>
      </c>
      <c r="B44" s="263"/>
      <c r="C44" s="263"/>
      <c r="D44" s="263"/>
      <c r="E44" s="263"/>
      <c r="F44" s="133"/>
      <c r="G44" s="134"/>
    </row>
    <row r="45" spans="1:7" x14ac:dyDescent="0.25">
      <c r="A45" s="41"/>
      <c r="B45" s="40"/>
      <c r="C45" s="40"/>
      <c r="D45" s="40"/>
      <c r="E45" s="40"/>
      <c r="F45" s="40"/>
      <c r="G45" s="43"/>
    </row>
    <row r="46" spans="1:7" x14ac:dyDescent="0.25">
      <c r="A46" s="41"/>
      <c r="B46" s="40"/>
      <c r="C46" s="40"/>
      <c r="D46" s="40"/>
      <c r="E46" s="40"/>
      <c r="F46" s="40"/>
      <c r="G46" s="43"/>
    </row>
    <row r="47" spans="1:7" x14ac:dyDescent="0.25">
      <c r="A47" s="41"/>
      <c r="B47" s="40"/>
      <c r="C47" s="40"/>
      <c r="D47" s="40"/>
      <c r="E47" s="40"/>
      <c r="F47" s="40"/>
      <c r="G47" s="43"/>
    </row>
    <row r="48" spans="1:7" x14ac:dyDescent="0.25">
      <c r="A48" s="41"/>
      <c r="B48" s="40"/>
      <c r="C48" s="40"/>
      <c r="D48" s="40"/>
      <c r="E48" s="40"/>
      <c r="F48" s="40"/>
      <c r="G48" s="43"/>
    </row>
    <row r="49" spans="1:7" x14ac:dyDescent="0.25">
      <c r="A49" s="41"/>
      <c r="B49" s="40"/>
      <c r="C49" s="40"/>
      <c r="D49" s="40"/>
      <c r="E49" s="40"/>
      <c r="F49" s="40"/>
      <c r="G49" s="43"/>
    </row>
    <row r="50" spans="1:7" x14ac:dyDescent="0.25">
      <c r="A50" s="41"/>
      <c r="B50" s="40"/>
      <c r="C50" s="40"/>
      <c r="D50" s="40"/>
      <c r="E50" s="40"/>
      <c r="F50" s="40"/>
      <c r="G50" s="43"/>
    </row>
    <row r="51" spans="1:7" x14ac:dyDescent="0.25">
      <c r="A51" s="41"/>
      <c r="B51" s="40"/>
      <c r="C51" s="40"/>
      <c r="D51" s="40"/>
      <c r="E51" s="40"/>
      <c r="F51" s="40"/>
      <c r="G51" s="43"/>
    </row>
    <row r="52" spans="1:7" x14ac:dyDescent="0.25">
      <c r="A52" s="41"/>
      <c r="B52" s="40"/>
      <c r="C52" s="40"/>
      <c r="D52" s="40"/>
      <c r="E52" s="40"/>
      <c r="F52" s="40"/>
      <c r="G52" s="43"/>
    </row>
    <row r="53" spans="1:7" x14ac:dyDescent="0.25">
      <c r="A53" s="41"/>
      <c r="B53" s="40"/>
      <c r="C53" s="40"/>
      <c r="D53" s="40"/>
      <c r="E53" s="40"/>
      <c r="F53" s="40"/>
      <c r="G53" s="43"/>
    </row>
    <row r="54" spans="1:7" x14ac:dyDescent="0.25">
      <c r="A54" s="41"/>
      <c r="B54" s="40"/>
      <c r="C54" s="40"/>
      <c r="D54" s="40"/>
      <c r="E54" s="40"/>
      <c r="F54" s="40"/>
      <c r="G54" s="43"/>
    </row>
    <row r="55" spans="1:7" x14ac:dyDescent="0.25">
      <c r="A55" s="41"/>
      <c r="B55" s="40"/>
      <c r="C55" s="40"/>
      <c r="D55" s="40"/>
      <c r="E55" s="40"/>
      <c r="F55" s="40"/>
      <c r="G55" s="43"/>
    </row>
    <row r="56" spans="1:7" x14ac:dyDescent="0.25">
      <c r="A56" s="41"/>
      <c r="B56" s="40"/>
      <c r="C56" s="40"/>
      <c r="D56" s="40"/>
      <c r="E56" s="40"/>
      <c r="F56" s="40"/>
      <c r="G56" s="43"/>
    </row>
    <row r="57" spans="1:7" x14ac:dyDescent="0.25">
      <c r="A57" s="41"/>
      <c r="B57" s="40"/>
      <c r="C57" s="40"/>
      <c r="D57" s="40"/>
      <c r="E57" s="40"/>
      <c r="F57" s="40"/>
      <c r="G57" s="43"/>
    </row>
    <row r="58" spans="1:7" x14ac:dyDescent="0.25">
      <c r="A58" s="41"/>
      <c r="B58" s="40"/>
      <c r="C58" s="40"/>
      <c r="D58" s="40"/>
      <c r="E58" s="40"/>
      <c r="F58" s="40"/>
      <c r="G58" s="43"/>
    </row>
    <row r="59" spans="1:7" x14ac:dyDescent="0.25">
      <c r="A59" s="41"/>
      <c r="B59" s="40"/>
      <c r="C59" s="40"/>
      <c r="D59" s="40"/>
      <c r="E59" s="40"/>
      <c r="F59" s="40"/>
      <c r="G59" s="43"/>
    </row>
    <row r="60" spans="1:7" x14ac:dyDescent="0.25">
      <c r="A60" s="41"/>
      <c r="B60" s="40"/>
      <c r="C60" s="40"/>
      <c r="D60" s="40"/>
      <c r="E60" s="40"/>
      <c r="F60" s="40"/>
      <c r="G60" s="43"/>
    </row>
    <row r="61" spans="1:7" x14ac:dyDescent="0.25">
      <c r="A61" s="41"/>
      <c r="B61" s="40"/>
      <c r="C61" s="40"/>
      <c r="D61" s="40"/>
      <c r="E61" s="40"/>
      <c r="F61" s="40"/>
      <c r="G61" s="43"/>
    </row>
    <row r="62" spans="1:7" x14ac:dyDescent="0.25">
      <c r="A62" s="41"/>
      <c r="B62" s="40"/>
      <c r="C62" s="40"/>
      <c r="D62" s="40"/>
      <c r="E62" s="40"/>
      <c r="F62" s="40"/>
      <c r="G62" s="43"/>
    </row>
    <row r="63" spans="1:7" x14ac:dyDescent="0.25">
      <c r="A63" s="41"/>
      <c r="B63" s="40"/>
      <c r="C63" s="40"/>
      <c r="D63" s="40"/>
      <c r="E63" s="40"/>
      <c r="F63" s="40"/>
      <c r="G63" s="43"/>
    </row>
    <row r="64" spans="1:7" x14ac:dyDescent="0.25">
      <c r="A64" s="41"/>
      <c r="B64" s="40"/>
      <c r="C64" s="40"/>
      <c r="D64" s="40"/>
      <c r="E64" s="40"/>
      <c r="F64" s="40"/>
      <c r="G64" s="43"/>
    </row>
    <row r="65" spans="1:7" x14ac:dyDescent="0.25">
      <c r="A65" s="41"/>
      <c r="B65" s="40"/>
      <c r="C65" s="40"/>
      <c r="D65" s="40"/>
      <c r="E65" s="40"/>
      <c r="F65" s="40"/>
      <c r="G65" s="43"/>
    </row>
    <row r="66" spans="1:7" x14ac:dyDescent="0.25">
      <c r="A66" s="41"/>
      <c r="B66" s="40"/>
      <c r="C66" s="40"/>
      <c r="D66" s="40"/>
      <c r="E66" s="40"/>
      <c r="F66" s="40"/>
      <c r="G66" s="43"/>
    </row>
  </sheetData>
  <mergeCells count="37">
    <mergeCell ref="A30:A32"/>
    <mergeCell ref="B30:B31"/>
    <mergeCell ref="A33:A35"/>
    <mergeCell ref="B33:B34"/>
    <mergeCell ref="A36:A38"/>
    <mergeCell ref="B36:B37"/>
    <mergeCell ref="A24:A26"/>
    <mergeCell ref="B24:B25"/>
    <mergeCell ref="A5:A7"/>
    <mergeCell ref="B5:B6"/>
    <mergeCell ref="A8:A10"/>
    <mergeCell ref="B8:B9"/>
    <mergeCell ref="A11:A13"/>
    <mergeCell ref="B11:B12"/>
    <mergeCell ref="A27:A29"/>
    <mergeCell ref="B27:B28"/>
    <mergeCell ref="A1:G1"/>
    <mergeCell ref="A2:A3"/>
    <mergeCell ref="B2:C3"/>
    <mergeCell ref="D2:E3"/>
    <mergeCell ref="A4:G4"/>
    <mergeCell ref="F2:F3"/>
    <mergeCell ref="G2:G3"/>
    <mergeCell ref="B14:B15"/>
    <mergeCell ref="A17:A19"/>
    <mergeCell ref="B17:B18"/>
    <mergeCell ref="A20:G20"/>
    <mergeCell ref="A14:A16"/>
    <mergeCell ref="A21:A23"/>
    <mergeCell ref="B21:B22"/>
    <mergeCell ref="A39:A40"/>
    <mergeCell ref="B39:B40"/>
    <mergeCell ref="A44:E44"/>
    <mergeCell ref="F39:F40"/>
    <mergeCell ref="G39:G40"/>
    <mergeCell ref="B42:C42"/>
    <mergeCell ref="D42:F42"/>
  </mergeCells>
  <phoneticPr fontId="29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E37F-D8E6-458D-ADB5-C9AF895308FC}">
  <dimension ref="A1:D17"/>
  <sheetViews>
    <sheetView workbookViewId="0">
      <selection activeCell="F6" sqref="F6"/>
    </sheetView>
  </sheetViews>
  <sheetFormatPr defaultRowHeight="14.4" x14ac:dyDescent="0.3"/>
  <cols>
    <col min="1" max="1" width="16.109375" customWidth="1"/>
    <col min="2" max="2" width="13.6640625" customWidth="1"/>
    <col min="3" max="3" width="8.6640625" customWidth="1"/>
    <col min="4" max="4" width="55.21875" customWidth="1"/>
  </cols>
  <sheetData>
    <row r="1" spans="1:4" ht="55.2" x14ac:dyDescent="0.3">
      <c r="A1" s="161" t="s">
        <v>22</v>
      </c>
      <c r="B1" s="161" t="s">
        <v>122</v>
      </c>
      <c r="C1" s="265" t="s">
        <v>123</v>
      </c>
      <c r="D1" s="265"/>
    </row>
    <row r="2" spans="1:4" ht="80.400000000000006" customHeight="1" x14ac:dyDescent="0.3">
      <c r="A2" s="283" t="s">
        <v>124</v>
      </c>
      <c r="B2" s="291">
        <v>25</v>
      </c>
      <c r="C2" s="284">
        <v>1</v>
      </c>
      <c r="D2" s="300" t="s">
        <v>141</v>
      </c>
    </row>
    <row r="3" spans="1:4" ht="67.8" customHeight="1" x14ac:dyDescent="0.3">
      <c r="A3" s="285"/>
      <c r="B3" s="292"/>
      <c r="C3" s="284">
        <v>2</v>
      </c>
      <c r="D3" s="300" t="s">
        <v>125</v>
      </c>
    </row>
    <row r="4" spans="1:4" ht="45" customHeight="1" x14ac:dyDescent="0.3">
      <c r="A4" s="285"/>
      <c r="B4" s="292"/>
      <c r="C4" s="284">
        <v>3</v>
      </c>
      <c r="D4" s="300" t="s">
        <v>126</v>
      </c>
    </row>
    <row r="5" spans="1:4" ht="69" customHeight="1" x14ac:dyDescent="0.3">
      <c r="A5" s="285"/>
      <c r="B5" s="292"/>
      <c r="C5" s="284">
        <v>4</v>
      </c>
      <c r="D5" s="300" t="s">
        <v>127</v>
      </c>
    </row>
    <row r="6" spans="1:4" ht="87" customHeight="1" x14ac:dyDescent="0.3">
      <c r="A6" s="286"/>
      <c r="B6" s="293"/>
      <c r="C6" s="284">
        <v>5</v>
      </c>
      <c r="D6" s="300" t="s">
        <v>128</v>
      </c>
    </row>
    <row r="7" spans="1:4" ht="69.599999999999994" customHeight="1" x14ac:dyDescent="0.3">
      <c r="A7" s="283" t="s">
        <v>63</v>
      </c>
      <c r="B7" s="291">
        <v>15</v>
      </c>
      <c r="C7" s="284">
        <v>1</v>
      </c>
      <c r="D7" s="300" t="s">
        <v>129</v>
      </c>
    </row>
    <row r="8" spans="1:4" ht="70.8" customHeight="1" x14ac:dyDescent="0.3">
      <c r="A8" s="285"/>
      <c r="B8" s="292"/>
      <c r="C8" s="284">
        <v>2</v>
      </c>
      <c r="D8" s="300" t="s">
        <v>130</v>
      </c>
    </row>
    <row r="9" spans="1:4" ht="90.6" customHeight="1" x14ac:dyDescent="0.3">
      <c r="A9" s="285"/>
      <c r="B9" s="292"/>
      <c r="C9" s="284">
        <v>3</v>
      </c>
      <c r="D9" s="300" t="s">
        <v>131</v>
      </c>
    </row>
    <row r="10" spans="1:4" ht="69" x14ac:dyDescent="0.3">
      <c r="A10" s="287" t="s">
        <v>57</v>
      </c>
      <c r="B10" s="294">
        <v>20</v>
      </c>
      <c r="C10" s="284">
        <v>1</v>
      </c>
      <c r="D10" s="300" t="s">
        <v>139</v>
      </c>
    </row>
    <row r="11" spans="1:4" ht="60.6" customHeight="1" x14ac:dyDescent="0.3">
      <c r="A11" s="288"/>
      <c r="B11" s="295"/>
      <c r="C11" s="284">
        <v>2</v>
      </c>
      <c r="D11" s="301" t="s">
        <v>140</v>
      </c>
    </row>
    <row r="12" spans="1:4" x14ac:dyDescent="0.3">
      <c r="A12" s="287" t="s">
        <v>75</v>
      </c>
      <c r="B12" s="294">
        <v>40</v>
      </c>
      <c r="C12" s="297">
        <v>1</v>
      </c>
      <c r="D12" s="298" t="s">
        <v>137</v>
      </c>
    </row>
    <row r="13" spans="1:4" x14ac:dyDescent="0.3">
      <c r="A13" s="288"/>
      <c r="B13" s="295"/>
      <c r="C13" s="297"/>
      <c r="D13" s="298" t="s">
        <v>132</v>
      </c>
    </row>
    <row r="14" spans="1:4" x14ac:dyDescent="0.3">
      <c r="A14" s="288"/>
      <c r="B14" s="295"/>
      <c r="C14" s="297"/>
      <c r="D14" s="298" t="s">
        <v>133</v>
      </c>
    </row>
    <row r="15" spans="1:4" x14ac:dyDescent="0.3">
      <c r="A15" s="288"/>
      <c r="B15" s="295"/>
      <c r="C15" s="297"/>
      <c r="D15" s="298" t="s">
        <v>134</v>
      </c>
    </row>
    <row r="16" spans="1:4" x14ac:dyDescent="0.3">
      <c r="A16" s="289"/>
      <c r="B16" s="296"/>
      <c r="C16" s="297"/>
      <c r="D16" s="298" t="s">
        <v>135</v>
      </c>
    </row>
    <row r="17" spans="1:4" x14ac:dyDescent="0.3">
      <c r="A17" s="161" t="s">
        <v>136</v>
      </c>
      <c r="B17" s="290">
        <v>100</v>
      </c>
      <c r="C17" s="161"/>
      <c r="D17" s="299"/>
    </row>
  </sheetData>
  <mergeCells count="10">
    <mergeCell ref="A12:A16"/>
    <mergeCell ref="B12:B16"/>
    <mergeCell ref="C12:C16"/>
    <mergeCell ref="C1:D1"/>
    <mergeCell ref="A2:A6"/>
    <mergeCell ref="B2:B6"/>
    <mergeCell ref="A7:A9"/>
    <mergeCell ref="B7:B9"/>
    <mergeCell ref="A10:A11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система</vt:lpstr>
      <vt:lpstr>Критерії оцінювання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Olena Klimenko</cp:lastModifiedBy>
  <cp:lastPrinted>2021-09-06T09:59:37Z</cp:lastPrinted>
  <dcterms:created xsi:type="dcterms:W3CDTF">2013-02-12T20:01:14Z</dcterms:created>
  <dcterms:modified xsi:type="dcterms:W3CDTF">2025-09-01T18:36:54Z</dcterms:modified>
</cp:coreProperties>
</file>