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8" windowWidth="14808" windowHeight="7896"/>
  </bookViews>
  <sheets>
    <sheet name="Приклад" sheetId="2" r:id="rId1"/>
    <sheet name="Домашнє" sheetId="3" r:id="rId2"/>
  </sheets>
  <calcPr calcId="162913"/>
</workbook>
</file>

<file path=xl/calcChain.xml><?xml version="1.0" encoding="utf-8"?>
<calcChain xmlns="http://schemas.openxmlformats.org/spreadsheetml/2006/main">
  <c r="M4" i="2" l="1"/>
  <c r="M3" i="2"/>
  <c r="H4" i="2" l="1"/>
  <c r="H3" i="2"/>
  <c r="E11" i="2"/>
  <c r="E10" i="2"/>
  <c r="E5" i="2"/>
  <c r="E4" i="2" l="1"/>
  <c r="E3" i="2"/>
  <c r="E6" i="2" s="1"/>
  <c r="E13" i="2" l="1"/>
  <c r="E18" i="2" s="1"/>
</calcChain>
</file>

<file path=xl/sharedStrings.xml><?xml version="1.0" encoding="utf-8"?>
<sst xmlns="http://schemas.openxmlformats.org/spreadsheetml/2006/main" count="19" uniqueCount="18">
  <si>
    <t>Заробітня платня (тис. грн.)</t>
  </si>
  <si>
    <t>Кількість звільнень (люд.)</t>
  </si>
  <si>
    <t>Висновок</t>
  </si>
  <si>
    <t>1 крок</t>
  </si>
  <si>
    <t>2 крок</t>
  </si>
  <si>
    <t>(вбудовані функції)</t>
  </si>
  <si>
    <t>коваріація</t>
  </si>
  <si>
    <t>кореляція</t>
  </si>
  <si>
    <t>(за формулами)</t>
  </si>
  <si>
    <t>Приріст хворих</t>
  </si>
  <si>
    <t>Перетин границі</t>
  </si>
  <si>
    <t>зворотний зв'язок</t>
  </si>
  <si>
    <t>сильний зв'язок</t>
  </si>
  <si>
    <t>Отримане значення парного коефіцієнту детермінації показує, що на 98% зміна числа звільнень працівників пояснюється зміною середньою заробітною платнею</t>
  </si>
  <si>
    <t>b=</t>
  </si>
  <si>
    <t>a=</t>
  </si>
  <si>
    <t>3 крок</t>
  </si>
  <si>
    <t>(коефіцієнти регресії)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</si>
</sst>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Continuous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33"/>
      <color rgb="FFFFCCFF"/>
      <color rgb="FF00FF00"/>
      <color rgb="FFFF00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Лінійна регресія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00"/>
              </a:solidFill>
            </c:spPr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Приклад!$A$2:$A$13</c:f>
              <c:numCache>
                <c:formatCode>General</c:formatCode>
                <c:ptCount val="12"/>
                <c:pt idx="0">
                  <c:v>6</c:v>
                </c:pt>
                <c:pt idx="1">
                  <c:v>6.5</c:v>
                </c:pt>
                <c:pt idx="2">
                  <c:v>7</c:v>
                </c:pt>
                <c:pt idx="3">
                  <c:v>7.5</c:v>
                </c:pt>
                <c:pt idx="4">
                  <c:v>8</c:v>
                </c:pt>
                <c:pt idx="5">
                  <c:v>8.5</c:v>
                </c:pt>
                <c:pt idx="6">
                  <c:v>9</c:v>
                </c:pt>
                <c:pt idx="7">
                  <c:v>10</c:v>
                </c:pt>
                <c:pt idx="8">
                  <c:v>10.5</c:v>
                </c:pt>
                <c:pt idx="9">
                  <c:v>11</c:v>
                </c:pt>
                <c:pt idx="10">
                  <c:v>11.5</c:v>
                </c:pt>
                <c:pt idx="11">
                  <c:v>12</c:v>
                </c:pt>
              </c:numCache>
            </c:numRef>
          </c:xVal>
          <c:yVal>
            <c:numRef>
              <c:f>Приклад!$B$2:$B$13</c:f>
              <c:numCache>
                <c:formatCode>General</c:formatCode>
                <c:ptCount val="12"/>
                <c:pt idx="0">
                  <c:v>32</c:v>
                </c:pt>
                <c:pt idx="1">
                  <c:v>30</c:v>
                </c:pt>
                <c:pt idx="2">
                  <c:v>26</c:v>
                </c:pt>
                <c:pt idx="3">
                  <c:v>25</c:v>
                </c:pt>
                <c:pt idx="4">
                  <c:v>21</c:v>
                </c:pt>
                <c:pt idx="5">
                  <c:v>18</c:v>
                </c:pt>
                <c:pt idx="6">
                  <c:v>16</c:v>
                </c:pt>
                <c:pt idx="7">
                  <c:v>14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78-4ED8-9BCA-A057423D7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40480"/>
        <c:axId val="45542400"/>
      </c:scatterChart>
      <c:valAx>
        <c:axId val="45540480"/>
        <c:scaling>
          <c:orientation val="minMax"/>
          <c:max val="13"/>
          <c:min val="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Заробітня платня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542400"/>
        <c:crosses val="autoZero"/>
        <c:crossBetween val="midCat"/>
        <c:majorUnit val="1"/>
      </c:valAx>
      <c:valAx>
        <c:axId val="4554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Кількість звільнень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5540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</xdr:row>
          <xdr:rowOff>7620</xdr:rowOff>
        </xdr:from>
        <xdr:to>
          <xdr:col>3</xdr:col>
          <xdr:colOff>381000</xdr:colOff>
          <xdr:row>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</xdr:row>
          <xdr:rowOff>7620</xdr:rowOff>
        </xdr:from>
        <xdr:to>
          <xdr:col>3</xdr:col>
          <xdr:colOff>381000</xdr:colOff>
          <xdr:row>4</xdr:row>
          <xdr:rowOff>22860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</xdr:row>
          <xdr:rowOff>0</xdr:rowOff>
        </xdr:from>
        <xdr:to>
          <xdr:col>3</xdr:col>
          <xdr:colOff>388620</xdr:colOff>
          <xdr:row>5</xdr:row>
          <xdr:rowOff>7620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4</xdr:row>
          <xdr:rowOff>182880</xdr:rowOff>
        </xdr:from>
        <xdr:to>
          <xdr:col>4</xdr:col>
          <xdr:colOff>22860</xdr:colOff>
          <xdr:row>6</xdr:row>
          <xdr:rowOff>38100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38100</xdr:rowOff>
        </xdr:from>
        <xdr:to>
          <xdr:col>4</xdr:col>
          <xdr:colOff>198120</xdr:colOff>
          <xdr:row>14</xdr:row>
          <xdr:rowOff>45720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9</xdr:row>
          <xdr:rowOff>0</xdr:rowOff>
        </xdr:from>
        <xdr:to>
          <xdr:col>3</xdr:col>
          <xdr:colOff>449580</xdr:colOff>
          <xdr:row>10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10</xdr:row>
          <xdr:rowOff>7620</xdr:rowOff>
        </xdr:from>
        <xdr:to>
          <xdr:col>3</xdr:col>
          <xdr:colOff>441960</xdr:colOff>
          <xdr:row>11</xdr:row>
          <xdr:rowOff>45720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137160</xdr:colOff>
          <xdr:row>16</xdr:row>
          <xdr:rowOff>152400</xdr:rowOff>
        </xdr:from>
        <xdr:to>
          <xdr:col>3</xdr:col>
          <xdr:colOff>693420</xdr:colOff>
          <xdr:row>18</xdr:row>
          <xdr:rowOff>76200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596265</xdr:colOff>
      <xdr:row>4</xdr:row>
      <xdr:rowOff>178116</xdr:rowOff>
    </xdr:from>
    <xdr:to>
      <xdr:col>14</xdr:col>
      <xdr:colOff>240029</xdr:colOff>
      <xdr:row>17</xdr:row>
      <xdr:rowOff>135255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tabSelected="1" topLeftCell="F9" workbookViewId="0">
      <selection activeCell="H17" sqref="H17"/>
    </sheetView>
  </sheetViews>
  <sheetFormatPr defaultRowHeight="14.4" x14ac:dyDescent="0.3"/>
  <cols>
    <col min="1" max="1" width="26.6640625" customWidth="1"/>
    <col min="2" max="2" width="25.6640625" customWidth="1"/>
    <col min="3" max="3" width="10.6640625" customWidth="1"/>
    <col min="4" max="4" width="11.33203125" customWidth="1"/>
    <col min="5" max="5" width="17.5546875" customWidth="1"/>
    <col min="7" max="7" width="12.88671875" customWidth="1"/>
    <col min="8" max="8" width="19.88671875" customWidth="1"/>
    <col min="13" max="13" width="18.6640625" customWidth="1"/>
  </cols>
  <sheetData>
    <row r="1" spans="1:13" ht="19.5" customHeight="1" x14ac:dyDescent="0.3">
      <c r="A1" s="24" t="s">
        <v>0</v>
      </c>
      <c r="B1" s="24" t="s">
        <v>1</v>
      </c>
      <c r="D1" s="8" t="s">
        <v>3</v>
      </c>
      <c r="E1" t="s">
        <v>8</v>
      </c>
      <c r="G1" s="8" t="s">
        <v>4</v>
      </c>
      <c r="H1" t="s">
        <v>5</v>
      </c>
      <c r="L1" s="8" t="s">
        <v>16</v>
      </c>
      <c r="M1" t="s">
        <v>17</v>
      </c>
    </row>
    <row r="2" spans="1:13" x14ac:dyDescent="0.3">
      <c r="A2" s="3">
        <v>6</v>
      </c>
      <c r="B2" s="3">
        <v>32</v>
      </c>
    </row>
    <row r="3" spans="1:13" x14ac:dyDescent="0.3">
      <c r="A3" s="3">
        <v>6.5</v>
      </c>
      <c r="B3" s="3">
        <v>30</v>
      </c>
      <c r="D3" s="1"/>
      <c r="E3" s="6">
        <f>SUM(A2:A13)/COUNT(A2:A13)</f>
        <v>8.9583333333333339</v>
      </c>
      <c r="G3" s="1" t="s">
        <v>6</v>
      </c>
      <c r="H3" s="6">
        <f>COVAR(A2:A13,B2:B13)</f>
        <v>-16.545138888888889</v>
      </c>
      <c r="L3" s="22" t="s">
        <v>14</v>
      </c>
      <c r="M3" s="23">
        <f>E6/(E10-(E3^2))</f>
        <v>-4.3896821741133447</v>
      </c>
    </row>
    <row r="4" spans="1:13" x14ac:dyDescent="0.3">
      <c r="A4" s="3">
        <v>7</v>
      </c>
      <c r="B4" s="3">
        <v>26</v>
      </c>
      <c r="D4" s="1"/>
      <c r="E4" s="6">
        <f>SUM(B2:B13)/COUNT(B2:B13)</f>
        <v>17.916666666666668</v>
      </c>
      <c r="G4" s="1" t="s">
        <v>7</v>
      </c>
      <c r="H4" s="6">
        <f>CORREL(A2:A13,B2:B13)</f>
        <v>-0.99241011668804091</v>
      </c>
      <c r="L4" s="22" t="s">
        <v>15</v>
      </c>
      <c r="M4" s="23">
        <f>E4-M3*E3</f>
        <v>57.240902809765387</v>
      </c>
    </row>
    <row r="5" spans="1:13" x14ac:dyDescent="0.3">
      <c r="A5" s="3">
        <v>7.5</v>
      </c>
      <c r="B5" s="3">
        <v>25</v>
      </c>
      <c r="D5" s="1"/>
      <c r="E5" s="6">
        <f>SUMPRODUCT(A2:A13,B2:B13)/COUNT(B2:B13)</f>
        <v>143.95833333333334</v>
      </c>
    </row>
    <row r="6" spans="1:13" x14ac:dyDescent="0.3">
      <c r="A6" s="3">
        <v>8</v>
      </c>
      <c r="B6" s="3">
        <v>21</v>
      </c>
      <c r="E6" s="7">
        <f>E5-E3*E4</f>
        <v>-16.545138888888914</v>
      </c>
    </row>
    <row r="7" spans="1:13" x14ac:dyDescent="0.3">
      <c r="A7" s="3">
        <v>8.5</v>
      </c>
      <c r="B7" s="3">
        <v>18</v>
      </c>
      <c r="D7" s="2" t="s">
        <v>2</v>
      </c>
      <c r="E7" s="3" t="s">
        <v>11</v>
      </c>
    </row>
    <row r="8" spans="1:13" x14ac:dyDescent="0.3">
      <c r="A8" s="3">
        <v>9</v>
      </c>
      <c r="B8" s="3">
        <v>16</v>
      </c>
    </row>
    <row r="9" spans="1:13" x14ac:dyDescent="0.3">
      <c r="A9" s="3">
        <v>10</v>
      </c>
      <c r="B9" s="3">
        <v>14</v>
      </c>
    </row>
    <row r="10" spans="1:13" x14ac:dyDescent="0.3">
      <c r="A10" s="3">
        <v>10.5</v>
      </c>
      <c r="B10" s="3">
        <v>11</v>
      </c>
      <c r="D10" s="1"/>
      <c r="E10" s="6">
        <f>SUMPRODUCT(A2:A13,A2:A13)/COUNT(A2:A13)</f>
        <v>84.020833333333329</v>
      </c>
    </row>
    <row r="11" spans="1:13" x14ac:dyDescent="0.3">
      <c r="A11" s="3">
        <v>11</v>
      </c>
      <c r="B11" s="3">
        <v>10</v>
      </c>
      <c r="D11" s="1"/>
      <c r="E11" s="6">
        <f>SUMPRODUCT(B2:B13,B2:B13)/COUNT(B2:B13)</f>
        <v>394.75</v>
      </c>
    </row>
    <row r="12" spans="1:13" x14ac:dyDescent="0.3">
      <c r="A12" s="3">
        <v>11.5</v>
      </c>
      <c r="B12" s="3">
        <v>7</v>
      </c>
      <c r="E12" s="5"/>
    </row>
    <row r="13" spans="1:13" x14ac:dyDescent="0.3">
      <c r="A13" s="3">
        <v>12</v>
      </c>
      <c r="B13" s="3">
        <v>5</v>
      </c>
      <c r="E13" s="9">
        <f>(E5-E3*E4)/(SQRT(E10-E3^2)*SQRT(E11-E4^2))</f>
        <v>-0.99241011668804602</v>
      </c>
    </row>
    <row r="14" spans="1:13" x14ac:dyDescent="0.3">
      <c r="E14" s="4"/>
    </row>
    <row r="16" spans="1:13" x14ac:dyDescent="0.3">
      <c r="D16" s="2" t="s">
        <v>2</v>
      </c>
      <c r="E16" s="3" t="s">
        <v>12</v>
      </c>
    </row>
    <row r="18" spans="3:21" x14ac:dyDescent="0.3">
      <c r="E18" s="9">
        <f>E13^2</f>
        <v>0.98487783970478116</v>
      </c>
    </row>
    <row r="20" spans="3:21" x14ac:dyDescent="0.3">
      <c r="C20" s="14" t="s">
        <v>13</v>
      </c>
      <c r="D20" s="15"/>
      <c r="E20" s="15"/>
      <c r="F20" s="15"/>
      <c r="G20" s="16"/>
    </row>
    <row r="21" spans="3:21" x14ac:dyDescent="0.3">
      <c r="C21" s="17"/>
      <c r="D21" s="18"/>
      <c r="E21" s="18"/>
      <c r="F21" s="18"/>
      <c r="G21" s="19"/>
    </row>
    <row r="22" spans="3:21" x14ac:dyDescent="0.3">
      <c r="C22" s="17"/>
      <c r="D22" s="18"/>
      <c r="E22" s="18"/>
      <c r="F22" s="18"/>
      <c r="G22" s="18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3:21" x14ac:dyDescent="0.3">
      <c r="C23" s="20"/>
      <c r="D23" s="21"/>
      <c r="E23" s="21"/>
      <c r="F23" s="21"/>
      <c r="G23" s="21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3:21" x14ac:dyDescent="0.3">
      <c r="H24" s="25"/>
      <c r="I24" s="25"/>
      <c r="J24" s="26"/>
      <c r="K24" s="26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3:21" x14ac:dyDescent="0.3">
      <c r="H25" s="25"/>
      <c r="I25" s="25"/>
      <c r="J25" s="10"/>
      <c r="K25" s="10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3:21" x14ac:dyDescent="0.3">
      <c r="H26" s="25"/>
      <c r="I26" s="25"/>
      <c r="J26" s="10"/>
      <c r="K26" s="10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3:21" x14ac:dyDescent="0.3">
      <c r="H27" s="26"/>
      <c r="I27" s="26"/>
      <c r="J27" s="10"/>
      <c r="K27" s="10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3:21" x14ac:dyDescent="0.3">
      <c r="H28" s="10"/>
      <c r="I28" s="10"/>
      <c r="J28" s="10"/>
      <c r="K28" s="10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3:21" x14ac:dyDescent="0.3">
      <c r="H29" s="10"/>
      <c r="I29" s="10"/>
      <c r="J29" s="10"/>
      <c r="K29" s="10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3:21" x14ac:dyDescent="0.3">
      <c r="H30" s="10"/>
      <c r="I30" s="10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3:21" x14ac:dyDescent="0.3">
      <c r="H31" s="10"/>
      <c r="I31" s="10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3:21" x14ac:dyDescent="0.3">
      <c r="H32" s="10"/>
      <c r="I32" s="10"/>
      <c r="J32" s="27"/>
      <c r="K32" s="27"/>
      <c r="L32" s="27"/>
      <c r="M32" s="27"/>
      <c r="N32" s="27"/>
      <c r="O32" s="27"/>
      <c r="P32" s="25"/>
      <c r="Q32" s="25"/>
      <c r="R32" s="25"/>
      <c r="S32" s="25"/>
      <c r="T32" s="25"/>
      <c r="U32" s="25"/>
    </row>
    <row r="33" spans="8:21" x14ac:dyDescent="0.3">
      <c r="H33" s="25"/>
      <c r="I33" s="25"/>
      <c r="J33" s="10"/>
      <c r="K33" s="10"/>
      <c r="L33" s="10"/>
      <c r="M33" s="10"/>
      <c r="N33" s="10"/>
      <c r="O33" s="10"/>
      <c r="P33" s="25"/>
      <c r="Q33" s="25"/>
      <c r="R33" s="25"/>
      <c r="S33" s="25"/>
      <c r="T33" s="25"/>
      <c r="U33" s="25"/>
    </row>
    <row r="34" spans="8:21" x14ac:dyDescent="0.3">
      <c r="H34" s="25"/>
      <c r="I34" s="25"/>
      <c r="J34" s="10"/>
      <c r="K34" s="10"/>
      <c r="L34" s="10"/>
      <c r="M34" s="10"/>
      <c r="N34" s="10"/>
      <c r="O34" s="10"/>
      <c r="P34" s="25"/>
      <c r="Q34" s="25"/>
      <c r="R34" s="25"/>
      <c r="S34" s="25"/>
      <c r="T34" s="25"/>
      <c r="U34" s="25"/>
    </row>
    <row r="35" spans="8:21" x14ac:dyDescent="0.3">
      <c r="H35" s="27"/>
      <c r="I35" s="27"/>
      <c r="J35" s="10"/>
      <c r="K35" s="10"/>
      <c r="L35" s="10"/>
      <c r="M35" s="10"/>
      <c r="N35" s="10"/>
      <c r="O35" s="10"/>
      <c r="P35" s="25"/>
      <c r="Q35" s="25"/>
      <c r="R35" s="25"/>
      <c r="S35" s="25"/>
      <c r="T35" s="25"/>
      <c r="U35" s="25"/>
    </row>
    <row r="36" spans="8:21" x14ac:dyDescent="0.3">
      <c r="H36" s="10"/>
      <c r="I36" s="10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8:21" x14ac:dyDescent="0.3">
      <c r="H37" s="10"/>
      <c r="I37" s="10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spans="8:21" x14ac:dyDescent="0.3">
      <c r="H38" s="10"/>
      <c r="I38" s="10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8:21" x14ac:dyDescent="0.3"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8:21" x14ac:dyDescent="0.3"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</sheetData>
  <sortState ref="D1:D20">
    <sortCondition ref="D1"/>
  </sortState>
  <mergeCells count="1">
    <mergeCell ref="C20:G2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r:id="rId5">
            <anchor moveWithCells="1">
              <from>
                <xdr:col>3</xdr:col>
                <xdr:colOff>274320</xdr:colOff>
                <xdr:row>2</xdr:row>
                <xdr:rowOff>7620</xdr:rowOff>
              </from>
              <to>
                <xdr:col>3</xdr:col>
                <xdr:colOff>381000</xdr:colOff>
                <xdr:row>2</xdr:row>
                <xdr:rowOff>182880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r:id="rId7">
            <anchor moveWithCells="1">
              <from>
                <xdr:col>3</xdr:col>
                <xdr:colOff>266700</xdr:colOff>
                <xdr:row>3</xdr:row>
                <xdr:rowOff>7620</xdr:rowOff>
              </from>
              <to>
                <xdr:col>3</xdr:col>
                <xdr:colOff>381000</xdr:colOff>
                <xdr:row>4</xdr:row>
                <xdr:rowOff>22860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r:id="rId9">
            <anchor moveWithCells="1">
              <from>
                <xdr:col>3</xdr:col>
                <xdr:colOff>228600</xdr:colOff>
                <xdr:row>4</xdr:row>
                <xdr:rowOff>0</xdr:rowOff>
              </from>
              <to>
                <xdr:col>3</xdr:col>
                <xdr:colOff>388620</xdr:colOff>
                <xdr:row>5</xdr:row>
                <xdr:rowOff>7620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2</xdr:col>
                <xdr:colOff>30480</xdr:colOff>
                <xdr:row>4</xdr:row>
                <xdr:rowOff>182880</xdr:rowOff>
              </from>
              <to>
                <xdr:col>4</xdr:col>
                <xdr:colOff>22860</xdr:colOff>
                <xdr:row>6</xdr:row>
                <xdr:rowOff>38100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2</xdr:col>
                <xdr:colOff>0</xdr:colOff>
                <xdr:row>11</xdr:row>
                <xdr:rowOff>38100</xdr:rowOff>
              </from>
              <to>
                <xdr:col>4</xdr:col>
                <xdr:colOff>198120</xdr:colOff>
                <xdr:row>14</xdr:row>
                <xdr:rowOff>45720</xdr:rowOff>
              </to>
            </anchor>
          </objectPr>
        </oleObject>
      </mc:Choice>
      <mc:Fallback>
        <oleObject progId="Equation.3" shapeId="2053" r:id="rId12"/>
      </mc:Fallback>
    </mc:AlternateContent>
    <mc:AlternateContent xmlns:mc="http://schemas.openxmlformats.org/markup-compatibility/2006">
      <mc:Choice Requires="x14">
        <oleObject progId="Equation.3" shapeId="2054" r:id="rId14">
          <objectPr defaultSize="0" r:id="rId15">
            <anchor moveWithCells="1">
              <from>
                <xdr:col>3</xdr:col>
                <xdr:colOff>274320</xdr:colOff>
                <xdr:row>9</xdr:row>
                <xdr:rowOff>0</xdr:rowOff>
              </from>
              <to>
                <xdr:col>3</xdr:col>
                <xdr:colOff>449580</xdr:colOff>
                <xdr:row>10</xdr:row>
                <xdr:rowOff>7620</xdr:rowOff>
              </to>
            </anchor>
          </objectPr>
        </oleObject>
      </mc:Choice>
      <mc:Fallback>
        <oleObject progId="Equation.3" shapeId="2054" r:id="rId14"/>
      </mc:Fallback>
    </mc:AlternateContent>
    <mc:AlternateContent xmlns:mc="http://schemas.openxmlformats.org/markup-compatibility/2006">
      <mc:Choice Requires="x14">
        <oleObject progId="Equation.3" shapeId="2055" r:id="rId16">
          <objectPr defaultSize="0" r:id="rId17">
            <anchor moveWithCells="1">
              <from>
                <xdr:col>3</xdr:col>
                <xdr:colOff>259080</xdr:colOff>
                <xdr:row>10</xdr:row>
                <xdr:rowOff>7620</xdr:rowOff>
              </from>
              <to>
                <xdr:col>3</xdr:col>
                <xdr:colOff>441960</xdr:colOff>
                <xdr:row>11</xdr:row>
                <xdr:rowOff>45720</xdr:rowOff>
              </to>
            </anchor>
          </objectPr>
        </oleObject>
      </mc:Choice>
      <mc:Fallback>
        <oleObject progId="Equation.3" shapeId="2055" r:id="rId16"/>
      </mc:Fallback>
    </mc:AlternateContent>
    <mc:AlternateContent xmlns:mc="http://schemas.openxmlformats.org/markup-compatibility/2006">
      <mc:Choice Requires="x14">
        <oleObject progId="Equation.3" shapeId="2056" r:id="rId18">
          <objectPr defaultSize="0" autoPict="0" r:id="rId19">
            <anchor moveWithCells="1" sizeWithCells="1">
              <from>
                <xdr:col>3</xdr:col>
                <xdr:colOff>137160</xdr:colOff>
                <xdr:row>16</xdr:row>
                <xdr:rowOff>152400</xdr:rowOff>
              </from>
              <to>
                <xdr:col>3</xdr:col>
                <xdr:colOff>693420</xdr:colOff>
                <xdr:row>18</xdr:row>
                <xdr:rowOff>76200</xdr:rowOff>
              </to>
            </anchor>
          </objectPr>
        </oleObject>
      </mc:Choice>
      <mc:Fallback>
        <oleObject progId="Equation.3" shapeId="2056" r:id="rId1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9" workbookViewId="0">
      <selection activeCell="G50" sqref="G50"/>
    </sheetView>
  </sheetViews>
  <sheetFormatPr defaultRowHeight="14.4" x14ac:dyDescent="0.3"/>
  <cols>
    <col min="1" max="1" width="18.44140625" customWidth="1"/>
    <col min="2" max="2" width="18.5546875" customWidth="1"/>
  </cols>
  <sheetData>
    <row r="1" spans="1:7" x14ac:dyDescent="0.3">
      <c r="A1" s="3" t="s">
        <v>9</v>
      </c>
      <c r="B1" s="3" t="s">
        <v>10</v>
      </c>
    </row>
    <row r="2" spans="1:7" x14ac:dyDescent="0.3">
      <c r="A2" s="3">
        <v>283</v>
      </c>
      <c r="B2" s="3">
        <v>321</v>
      </c>
    </row>
    <row r="3" spans="1:7" x14ac:dyDescent="0.3">
      <c r="A3" s="3">
        <v>421</v>
      </c>
      <c r="B3" s="3">
        <v>280</v>
      </c>
    </row>
    <row r="4" spans="1:7" x14ac:dyDescent="0.3">
      <c r="A4" s="3">
        <v>507</v>
      </c>
      <c r="B4" s="3">
        <v>207</v>
      </c>
    </row>
    <row r="5" spans="1:7" x14ac:dyDescent="0.3">
      <c r="A5" s="3">
        <v>632</v>
      </c>
      <c r="B5" s="3">
        <v>154</v>
      </c>
    </row>
    <row r="6" spans="1:7" x14ac:dyDescent="0.3">
      <c r="A6" s="3">
        <v>806</v>
      </c>
      <c r="B6" s="3">
        <v>102</v>
      </c>
    </row>
    <row r="7" spans="1:7" x14ac:dyDescent="0.3">
      <c r="A7" s="3">
        <v>324</v>
      </c>
      <c r="B7" s="3">
        <v>303</v>
      </c>
    </row>
    <row r="8" spans="1:7" x14ac:dyDescent="0.3">
      <c r="A8" s="3">
        <v>107</v>
      </c>
      <c r="B8" s="3">
        <v>355</v>
      </c>
    </row>
    <row r="14" spans="1:7" ht="15" thickBot="1" x14ac:dyDescent="0.35"/>
    <row r="15" spans="1:7" x14ac:dyDescent="0.3">
      <c r="F15" s="13"/>
      <c r="G15" s="13"/>
    </row>
    <row r="16" spans="1:7" x14ac:dyDescent="0.3">
      <c r="F16" s="10"/>
      <c r="G16" s="10"/>
    </row>
    <row r="17" spans="6:14" x14ac:dyDescent="0.3">
      <c r="F17" s="10"/>
      <c r="G17" s="10"/>
    </row>
    <row r="18" spans="6:14" x14ac:dyDescent="0.3">
      <c r="F18" s="10"/>
      <c r="G18" s="10"/>
    </row>
    <row r="19" spans="6:14" x14ac:dyDescent="0.3">
      <c r="F19" s="10"/>
      <c r="G19" s="10"/>
    </row>
    <row r="20" spans="6:14" ht="15" thickBot="1" x14ac:dyDescent="0.35">
      <c r="F20" s="11"/>
      <c r="G20" s="11"/>
    </row>
    <row r="22" spans="6:14" ht="15" thickBot="1" x14ac:dyDescent="0.35"/>
    <row r="23" spans="6:14" x14ac:dyDescent="0.3">
      <c r="F23" s="12"/>
      <c r="G23" s="12"/>
      <c r="H23" s="12"/>
      <c r="I23" s="12"/>
      <c r="J23" s="12"/>
      <c r="K23" s="12"/>
    </row>
    <row r="24" spans="6:14" x14ac:dyDescent="0.3">
      <c r="F24" s="10"/>
      <c r="G24" s="10"/>
      <c r="H24" s="10"/>
      <c r="I24" s="10"/>
      <c r="J24" s="10"/>
      <c r="K24" s="10"/>
    </row>
    <row r="25" spans="6:14" x14ac:dyDescent="0.3">
      <c r="F25" s="10"/>
      <c r="G25" s="10"/>
      <c r="H25" s="10"/>
      <c r="I25" s="10"/>
      <c r="J25" s="10"/>
      <c r="K25" s="10"/>
    </row>
    <row r="26" spans="6:14" ht="15" thickBot="1" x14ac:dyDescent="0.35">
      <c r="F26" s="11"/>
      <c r="G26" s="11"/>
      <c r="H26" s="11"/>
      <c r="I26" s="11"/>
      <c r="J26" s="11"/>
      <c r="K26" s="11"/>
    </row>
    <row r="27" spans="6:14" ht="15" thickBot="1" x14ac:dyDescent="0.35"/>
    <row r="28" spans="6:14" x14ac:dyDescent="0.3">
      <c r="F28" s="12"/>
      <c r="G28" s="12"/>
      <c r="H28" s="12"/>
      <c r="I28" s="12"/>
      <c r="J28" s="12"/>
      <c r="K28" s="12"/>
      <c r="L28" s="12"/>
      <c r="M28" s="12"/>
      <c r="N28" s="12"/>
    </row>
    <row r="29" spans="6:14" x14ac:dyDescent="0.3">
      <c r="F29" s="10"/>
      <c r="G29" s="10"/>
      <c r="H29" s="10"/>
      <c r="I29" s="10"/>
      <c r="J29" s="10"/>
      <c r="K29" s="10"/>
      <c r="L29" s="10"/>
      <c r="M29" s="10"/>
      <c r="N29" s="10"/>
    </row>
    <row r="30" spans="6:14" ht="15" thickBot="1" x14ac:dyDescent="0.35">
      <c r="F30" s="11"/>
      <c r="G30" s="11"/>
      <c r="H30" s="11"/>
      <c r="I30" s="11"/>
      <c r="J30" s="11"/>
      <c r="K30" s="11"/>
      <c r="L30" s="11"/>
      <c r="M30" s="11"/>
      <c r="N30" s="11"/>
    </row>
    <row r="36" spans="6:8" x14ac:dyDescent="0.3">
      <c r="F36" s="27"/>
      <c r="G36" s="27"/>
      <c r="H36" s="27"/>
    </row>
    <row r="37" spans="6:8" x14ac:dyDescent="0.3">
      <c r="F37" s="10"/>
      <c r="G37" s="10"/>
      <c r="H37" s="10"/>
    </row>
    <row r="38" spans="6:8" x14ac:dyDescent="0.3">
      <c r="F38" s="10"/>
      <c r="G38" s="10"/>
      <c r="H38" s="10"/>
    </row>
    <row r="39" spans="6:8" x14ac:dyDescent="0.3">
      <c r="F39" s="10"/>
      <c r="G39" s="10"/>
      <c r="H39" s="10"/>
    </row>
    <row r="40" spans="6:8" x14ac:dyDescent="0.3">
      <c r="F40" s="10"/>
      <c r="G40" s="10"/>
      <c r="H40" s="10"/>
    </row>
    <row r="41" spans="6:8" x14ac:dyDescent="0.3">
      <c r="F41" s="10"/>
      <c r="G41" s="10"/>
      <c r="H41" s="10"/>
    </row>
    <row r="42" spans="6:8" x14ac:dyDescent="0.3">
      <c r="F42" s="10"/>
      <c r="G42" s="10"/>
      <c r="H4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Приклад</vt:lpstr>
      <vt:lpstr>Домашнє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2023-05-01T20:58:14Z</dcterms:modified>
</cp:coreProperties>
</file>