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moskalenko\Desktop\Универ\КАФЕДРА МИТНОЇ СПРАВИ\2023-2024\МТАК\"/>
    </mc:Choice>
  </mc:AlternateContent>
  <xr:revisionPtr revIDLastSave="0" documentId="13_ncr:1_{A49CDDF7-5CFA-4CA4-BC3A-C77AB2AD88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титул" sheetId="3" r:id="rId1"/>
    <sheet name="система" sheetId="1" r:id="rId2"/>
  </sheets>
  <definedNames>
    <definedName name="_xlnm.Print_Titles" localSheetId="1">система!$2:$3</definedName>
    <definedName name="_xlnm.Print_Area" localSheetId="1">система!$A$1:$G$40</definedName>
    <definedName name="_xlnm.Print_Area" localSheetId="0">титул!$A$1:$W$52</definedName>
  </definedNames>
  <calcPr calcId="181029"/>
</workbook>
</file>

<file path=xl/calcChain.xml><?xml version="1.0" encoding="utf-8"?>
<calcChain xmlns="http://schemas.openxmlformats.org/spreadsheetml/2006/main">
  <c r="G37" i="1" l="1"/>
  <c r="B37" i="1" l="1"/>
  <c r="W44" i="3" l="1"/>
  <c r="W26" i="3"/>
  <c r="W25" i="3" l="1"/>
  <c r="W24" i="3"/>
  <c r="W27" i="3"/>
  <c r="W32" i="3"/>
  <c r="W30" i="3"/>
  <c r="W29" i="3"/>
  <c r="U48" i="3"/>
  <c r="V48" i="3"/>
  <c r="W43" i="3"/>
  <c r="W45" i="3"/>
  <c r="W42" i="3"/>
  <c r="V33" i="3"/>
  <c r="V36" i="3" s="1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E48" i="3"/>
  <c r="E49" i="3" s="1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E33" i="3"/>
  <c r="F36" i="3" l="1"/>
  <c r="W48" i="3"/>
  <c r="W49" i="3" s="1"/>
  <c r="R36" i="3"/>
  <c r="N36" i="3"/>
  <c r="J36" i="3"/>
  <c r="P36" i="3"/>
  <c r="L36" i="3"/>
  <c r="H36" i="3"/>
  <c r="S36" i="3"/>
  <c r="G36" i="3"/>
  <c r="T36" i="3"/>
  <c r="U36" i="3"/>
  <c r="I36" i="3"/>
  <c r="W33" i="3"/>
  <c r="W28" i="3"/>
  <c r="Q36" i="3"/>
  <c r="O36" i="3"/>
  <c r="M36" i="3"/>
  <c r="K36" i="3"/>
  <c r="E36" i="3"/>
  <c r="F49" i="3"/>
  <c r="G49" i="3" s="1"/>
  <c r="H49" i="3" s="1"/>
  <c r="I49" i="3" s="1"/>
  <c r="J49" i="3" s="1"/>
  <c r="K49" i="3" s="1"/>
  <c r="L49" i="3" s="1"/>
  <c r="M49" i="3" s="1"/>
  <c r="N49" i="3" s="1"/>
  <c r="O49" i="3" s="1"/>
  <c r="P49" i="3" s="1"/>
  <c r="Q49" i="3" s="1"/>
  <c r="R49" i="3" s="1"/>
  <c r="S49" i="3" s="1"/>
  <c r="T49" i="3" s="1"/>
  <c r="U49" i="3" s="1"/>
  <c r="V49" i="3" s="1"/>
  <c r="W36" i="3" l="1"/>
  <c r="V26" i="3"/>
</calcChain>
</file>

<file path=xl/sharedStrings.xml><?xml version="1.0" encoding="utf-8"?>
<sst xmlns="http://schemas.openxmlformats.org/spreadsheetml/2006/main" count="182" uniqueCount="103">
  <si>
    <t>Навчальний тиждень</t>
  </si>
  <si>
    <t>Години</t>
  </si>
  <si>
    <t>Лекція</t>
  </si>
  <si>
    <t>Практичне заняття</t>
  </si>
  <si>
    <t>S</t>
  </si>
  <si>
    <t>Навчальні тижні</t>
  </si>
  <si>
    <t>Сесія</t>
  </si>
  <si>
    <t>Самостійна робота</t>
  </si>
  <si>
    <t>Загальний обсяг годин</t>
  </si>
  <si>
    <t>ВСЬОГО балів на тиждень</t>
  </si>
  <si>
    <t xml:space="preserve">НАКОПИЧЕННЯ балів </t>
  </si>
  <si>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</si>
  <si>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</si>
  <si>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</si>
  <si>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РОБОЧИЙ ПЛАН</t>
  </si>
  <si>
    <t>(ТЕХНОЛОГІЧНА КАРТА)</t>
  </si>
  <si>
    <t>.</t>
  </si>
  <si>
    <t>з навчальної дисципліни</t>
  </si>
  <si>
    <t>Підсумковий контроль</t>
  </si>
  <si>
    <t>Форми організації освітнього процесу</t>
  </si>
  <si>
    <t>СР</t>
  </si>
  <si>
    <t>Контрольні заходи</t>
  </si>
  <si>
    <t>Поточний контроль</t>
  </si>
  <si>
    <t>1. РОЗПОДІЛ ГОДИН ЗА ТИЖДНЯМИ НАВЧАННЯ</t>
  </si>
  <si>
    <t>Кількість балів</t>
  </si>
  <si>
    <t>НЗ</t>
  </si>
  <si>
    <t>Види навчальних занять (НЗ)</t>
  </si>
  <si>
    <t>Самостійна робота (СР)</t>
  </si>
  <si>
    <t>Підсумковий контроль (ПК)</t>
  </si>
  <si>
    <t xml:space="preserve">Навчальні заняття </t>
  </si>
  <si>
    <t>* поточні консультації проводяться викладачем за графіком, для студента години на консультації відводяться за рахунок самостійної роботи</t>
  </si>
  <si>
    <t>____________</t>
  </si>
  <si>
    <t xml:space="preserve">загальний обяг годин за </t>
  </si>
  <si>
    <t>2. НАКОПИЧУВАННЯ БАЛІВ З НАВЧАЛЬНОЇ ДИСЦИПЛІНИ</t>
  </si>
  <si>
    <t>фінансів і обліку</t>
  </si>
  <si>
    <t>«____» __________________  2022  р.</t>
  </si>
  <si>
    <t>Лекції</t>
  </si>
  <si>
    <t>Практичні (семінарські) заняття</t>
  </si>
  <si>
    <t>Лабораторні заняття</t>
  </si>
  <si>
    <t xml:space="preserve">Поточні консультації </t>
  </si>
  <si>
    <t>к</t>
  </si>
  <si>
    <t>Вивчення нового матеріалу</t>
  </si>
  <si>
    <t>Підготовка до практичних занять</t>
  </si>
  <si>
    <t>Підготовка до контрольних робіт</t>
  </si>
  <si>
    <t>Поточні контрольні роботи</t>
  </si>
  <si>
    <t xml:space="preserve">                                                                     Максимальна кількість балів по дисципліні</t>
  </si>
  <si>
    <r>
      <t>для студентів факультету</t>
    </r>
    <r>
      <rPr>
        <i/>
        <sz val="13"/>
        <color indexed="8"/>
        <rFont val="Times New Roman"/>
        <family val="1"/>
        <charset val="204"/>
      </rPr>
      <t xml:space="preserve"> </t>
    </r>
    <r>
      <rPr>
        <b/>
        <sz val="13"/>
        <color indexed="8"/>
        <rFont val="Times New Roman"/>
        <family val="1"/>
        <charset val="204"/>
      </rPr>
      <t>фінансів і обліку</t>
    </r>
  </si>
  <si>
    <r>
      <t xml:space="preserve">Загальне навантаженння здобувача вищої освіти, </t>
    </r>
    <r>
      <rPr>
        <i/>
        <sz val="12"/>
        <color indexed="8"/>
        <rFont val="Times New Roman"/>
        <family val="1"/>
        <charset val="204"/>
      </rPr>
      <t>години на тиждень</t>
    </r>
  </si>
  <si>
    <t>Завідувач кафедри                             д.е.н., проф. Вікторія ТИЩЕНКО                        _____________</t>
  </si>
  <si>
    <t>Декан   факультету</t>
  </si>
  <si>
    <r>
      <t xml:space="preserve">кафедра, що викладає: </t>
    </r>
    <r>
      <rPr>
        <b/>
        <sz val="13"/>
        <color indexed="8"/>
        <rFont val="Times New Roman"/>
        <family val="1"/>
        <charset val="204"/>
      </rPr>
      <t>кафедра митної справи і фінансових послуг</t>
    </r>
  </si>
  <si>
    <r>
      <t xml:space="preserve">семестр : </t>
    </r>
    <r>
      <rPr>
        <b/>
        <sz val="13"/>
        <color indexed="8"/>
        <rFont val="Times New Roman"/>
        <family val="1"/>
        <charset val="204"/>
      </rPr>
      <t>І</t>
    </r>
  </si>
  <si>
    <t>Домашнє завдання</t>
  </si>
  <si>
    <t>Протокол № 1</t>
  </si>
  <si>
    <r>
      <t>форма підсумкового контролю:</t>
    </r>
    <r>
      <rPr>
        <b/>
        <sz val="13"/>
        <color indexed="8"/>
        <rFont val="Times New Roman"/>
        <family val="1"/>
        <charset val="204"/>
      </rPr>
      <t xml:space="preserve"> Екзамен</t>
    </r>
  </si>
  <si>
    <t>ЕКЗАМЕН</t>
  </si>
  <si>
    <t>Самостійна творча робота</t>
  </si>
  <si>
    <t>Екзамен</t>
  </si>
  <si>
    <t>Презентація</t>
  </si>
  <si>
    <t>Лектор                  к.е.н., доц. Вікторія ОСТАПЕНКО</t>
  </si>
  <si>
    <t>Поточна контрольна робота</t>
  </si>
  <si>
    <t>Опрацювання лекційного матеріалу; пошук, підбір та огляд літературних і нормативних джерел за заданою тематикою</t>
  </si>
  <si>
    <t>Опрацювання лекційного матеріалу; пошук, підбір та огляд літературних і нормативних джерел за заданою тематикою, вирішення домашнього завдання</t>
  </si>
  <si>
    <t>Вирішення практичних завдань до теми 7</t>
  </si>
  <si>
    <t>Вирішення практичних завдань до теми 9</t>
  </si>
  <si>
    <t>Вирішення практичних завдань до теми 10</t>
  </si>
  <si>
    <t>Вирішення практичних завдань до теми 5</t>
  </si>
  <si>
    <t>Вирішення практичних завдань до теми 8</t>
  </si>
  <si>
    <t>Вирішення практичних завдань до теми 6</t>
  </si>
  <si>
    <t>«Митно-тарифне адміністрування та контроль»</t>
  </si>
  <si>
    <r>
      <t>навчальною дисципліною:</t>
    </r>
    <r>
      <rPr>
        <b/>
        <sz val="13"/>
        <color indexed="8"/>
        <rFont val="Times New Roman"/>
        <family val="1"/>
        <charset val="204"/>
      </rPr>
      <t xml:space="preserve"> 150</t>
    </r>
  </si>
  <si>
    <t>cпеціальність 072 "Фінанси, банківська справа та страхування"</t>
  </si>
  <si>
    <t>ОПП (ОНП) "Митний контроль"</t>
  </si>
  <si>
    <t>курс (рік навчання) 1М</t>
  </si>
  <si>
    <t>ТЕМА 1. Теоретичне та інституційне забезпечення митно-тарифного адміністрування та контролю</t>
  </si>
  <si>
    <t xml:space="preserve">ТЕМА 2. Митно-тарифні інструменти та оцінка митно-тарифного захисту </t>
  </si>
  <si>
    <t xml:space="preserve">ТЕМА 3. Організаційна та контрольно-перевірочна робота митних органів щодо адміністрування митних платежів </t>
  </si>
  <si>
    <t>ТЕМА 4. Митна вартість товарів та методи її визначення</t>
  </si>
  <si>
    <t>ТЕМА 5. Особливості адміністрування основних митних платежів</t>
  </si>
  <si>
    <t xml:space="preserve">ТЕМА 8. Контроль митних органів у сфері визначення країни походження товарів </t>
  </si>
  <si>
    <t>ТЕМА 7. Контроль правильності визначення митної вартості та її декларування</t>
  </si>
  <si>
    <t>ТЕМА 6. Практика адміністрування додаткових митних платежів</t>
  </si>
  <si>
    <t>ТЕМА 9. Організація класифікаційної роботи митних органів</t>
  </si>
  <si>
    <t xml:space="preserve">ТЕМА 10. Ухилення від сплати митних платежів </t>
  </si>
  <si>
    <t>Вирішення практичних завдань до теми 1</t>
  </si>
  <si>
    <t>Вирішення практичних завдань до теми 2</t>
  </si>
  <si>
    <t>Вирішення практичних завдань до теми 3</t>
  </si>
  <si>
    <t>Вирішення практичних завдань до теми 4</t>
  </si>
  <si>
    <t>Опрацювання лекційного матеріалу; пошук, підбір та огляд літературних і нормативних джерел за заданою тематикою; вирішення домашнього завдання</t>
  </si>
  <si>
    <t xml:space="preserve">Опрацювання лекційного матеріалу; пошук, підбір та огляд літературних і нормативних джерел за заданою тематикою; вирішення домашнього завдання </t>
  </si>
  <si>
    <t>Опрацювання лекційного матеріалу; пошук, підбір та огляд літературних і нормативних джерел за заданою тематикою, підготовка до поточної контрольної роботи</t>
  </si>
  <si>
    <t>Опрацювання лекційного матеріалу; пошук, підбір та огляд літературних і нормативних джерел за заданою тематикою, підготовка презентації</t>
  </si>
  <si>
    <t>Опрацювання лекційного матеріалу; пошук, підбір та огляд літературних і нормативних джерел за заданою тематикою,  виконання самостійного творчого завдання</t>
  </si>
  <si>
    <t>Підготовка до екзамену</t>
  </si>
  <si>
    <t>Предекза-менаційна консультація</t>
  </si>
  <si>
    <t>Опрацювання лекційного матеріалу, виконання практичних завдань</t>
  </si>
  <si>
    <t>Виконання завдань екзаменаційного білету</t>
  </si>
  <si>
    <t>Повторення вивченого матеріалу та розвязання практичних завдань.</t>
  </si>
  <si>
    <t>група (и) 8.02.072.100.22.1</t>
  </si>
  <si>
    <r>
      <t xml:space="preserve">лектор : к.е.н., доц. </t>
    </r>
    <r>
      <rPr>
        <b/>
        <sz val="13"/>
        <color indexed="8"/>
        <rFont val="Times New Roman"/>
        <family val="1"/>
        <charset val="204"/>
      </rPr>
      <t>Наталя Москаленко</t>
    </r>
  </si>
  <si>
    <r>
      <t>навчальний рік :</t>
    </r>
    <r>
      <rPr>
        <b/>
        <sz val="13"/>
        <color indexed="8"/>
        <rFont val="Times New Roman"/>
        <family val="1"/>
        <charset val="204"/>
      </rPr>
      <t xml:space="preserve"> 2023 - 2024</t>
    </r>
  </si>
  <si>
    <t>викладач: Наталя Москаленко</t>
  </si>
  <si>
    <t>Затверджено на засіданні кафедри «01» вересня 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</si>
</sst>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3"/>
      <color indexed="8"/>
      <name val="Times New Roman"/>
      <family val="1"/>
      <charset val="204"/>
    </font>
    <font>
      <b/>
      <sz val="12"/>
      <color indexed="8"/>
      <name val="Symbol"/>
      <family val="1"/>
      <charset val="2"/>
    </font>
    <font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43">
    <xf numFmtId="0" fontId="0" fillId="0" borderId="0" xfId="0"/>
    <xf numFmtId="0" fontId="10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0" borderId="0" xfId="0" applyFont="1"/>
    <xf numFmtId="0" fontId="13" fillId="0" borderId="0" xfId="0" applyFont="1"/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right" indent="1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21" fillId="0" borderId="0" xfId="0" applyFont="1"/>
    <xf numFmtId="0" fontId="13" fillId="0" borderId="0" xfId="0" applyFont="1" applyAlignment="1">
      <alignment horizontal="right"/>
    </xf>
    <xf numFmtId="0" fontId="24" fillId="0" borderId="0" xfId="0" applyFont="1"/>
    <xf numFmtId="0" fontId="2" fillId="0" borderId="0" xfId="0" applyFont="1" applyAlignment="1">
      <alignment vertical="top"/>
    </xf>
    <xf numFmtId="0" fontId="5" fillId="2" borderId="11" xfId="0" applyFont="1" applyFill="1" applyBorder="1" applyAlignment="1">
      <alignment horizontal="center" vertical="center" wrapText="1"/>
    </xf>
    <xf numFmtId="0" fontId="14" fillId="0" borderId="0" xfId="0" applyFont="1"/>
    <xf numFmtId="0" fontId="12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" fillId="0" borderId="0" xfId="0" applyFont="1"/>
    <xf numFmtId="0" fontId="16" fillId="3" borderId="0" xfId="0" applyFont="1" applyFill="1" applyAlignment="1">
      <alignment horizontal="left"/>
    </xf>
    <xf numFmtId="0" fontId="26" fillId="2" borderId="26" xfId="0" applyFont="1" applyFill="1" applyBorder="1" applyAlignment="1">
      <alignment horizontal="center" vertical="center" wrapText="1"/>
    </xf>
    <xf numFmtId="0" fontId="23" fillId="0" borderId="0" xfId="0" applyFont="1"/>
    <xf numFmtId="0" fontId="11" fillId="0" borderId="0" xfId="0" applyFont="1"/>
    <xf numFmtId="0" fontId="22" fillId="0" borderId="0" xfId="0" applyFont="1" applyAlignment="1">
      <alignment vertical="center"/>
    </xf>
    <xf numFmtId="0" fontId="18" fillId="0" borderId="0" xfId="0" applyFont="1"/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7" fillId="3" borderId="0" xfId="0" applyFont="1" applyFill="1" applyAlignment="1">
      <alignment vertical="top"/>
    </xf>
    <xf numFmtId="0" fontId="3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7" fillId="3" borderId="32" xfId="0" applyFont="1" applyFill="1" applyBorder="1" applyAlignment="1">
      <alignment horizontal="center" vertical="center"/>
    </xf>
    <xf numFmtId="0" fontId="3" fillId="0" borderId="0" xfId="0" applyFont="1"/>
    <xf numFmtId="0" fontId="26" fillId="0" borderId="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>
      <alignment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>
      <alignment vertical="center"/>
    </xf>
    <xf numFmtId="0" fontId="37" fillId="0" borderId="5" xfId="0" applyFont="1" applyBorder="1" applyAlignment="1">
      <alignment horizontal="center" vertical="center" wrapText="1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1" fontId="36" fillId="0" borderId="5" xfId="0" applyNumberFormat="1" applyFont="1" applyBorder="1" applyAlignment="1">
      <alignment horizontal="center" vertical="center" wrapText="1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18" xfId="0" applyFont="1" applyBorder="1" applyAlignment="1" applyProtection="1">
      <alignment vertical="center" wrapText="1"/>
      <protection locked="0"/>
    </xf>
    <xf numFmtId="0" fontId="39" fillId="0" borderId="5" xfId="0" applyFont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0" fontId="20" fillId="0" borderId="0" xfId="0" applyFont="1"/>
    <xf numFmtId="0" fontId="3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37" fillId="0" borderId="20" xfId="0" applyFont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26" fillId="2" borderId="62" xfId="0" applyFont="1" applyFill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2" borderId="6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5" fillId="2" borderId="62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9" fontId="13" fillId="0" borderId="0" xfId="1" applyFont="1" applyFill="1" applyBorder="1" applyAlignment="1">
      <alignment horizontal="left" wrapText="1"/>
    </xf>
    <xf numFmtId="1" fontId="4" fillId="0" borderId="0" xfId="0" applyNumberFormat="1" applyFont="1" applyAlignment="1">
      <alignment horizontal="center" wrapText="1"/>
    </xf>
    <xf numFmtId="0" fontId="1" fillId="3" borderId="64" xfId="0" applyFont="1" applyFill="1" applyBorder="1" applyAlignment="1">
      <alignment horizontal="center" wrapText="1"/>
    </xf>
    <xf numFmtId="0" fontId="25" fillId="3" borderId="64" xfId="0" applyFont="1" applyFill="1" applyBorder="1" applyAlignment="1">
      <alignment wrapText="1"/>
    </xf>
    <xf numFmtId="0" fontId="1" fillId="0" borderId="64" xfId="0" applyFont="1" applyBorder="1" applyAlignment="1">
      <alignment horizontal="center" wrapText="1"/>
    </xf>
    <xf numFmtId="0" fontId="6" fillId="0" borderId="64" xfId="0" applyFont="1" applyBorder="1" applyAlignment="1">
      <alignment horizontal="center" wrapText="1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" fontId="5" fillId="0" borderId="5" xfId="0" applyNumberFormat="1" applyFont="1" applyBorder="1" applyAlignment="1">
      <alignment horizontal="center" wrapText="1"/>
    </xf>
    <xf numFmtId="0" fontId="7" fillId="0" borderId="32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7" fillId="3" borderId="32" xfId="0" applyFont="1" applyFill="1" applyBorder="1" applyAlignment="1">
      <alignment horizontal="left" vertical="center" wrapText="1"/>
    </xf>
    <xf numFmtId="0" fontId="32" fillId="0" borderId="36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34" fillId="2" borderId="42" xfId="0" applyFont="1" applyFill="1" applyBorder="1" applyAlignment="1">
      <alignment horizontal="center" vertical="center"/>
    </xf>
    <xf numFmtId="0" fontId="34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textRotation="90" wrapText="1"/>
    </xf>
    <xf numFmtId="0" fontId="5" fillId="2" borderId="29" xfId="0" applyFont="1" applyFill="1" applyBorder="1" applyAlignment="1">
      <alignment horizontal="center" vertical="center" textRotation="90" wrapText="1"/>
    </xf>
    <xf numFmtId="0" fontId="7" fillId="3" borderId="61" xfId="0" applyFont="1" applyFill="1" applyBorder="1" applyAlignment="1">
      <alignment horizontal="left" vertical="center" wrapText="1"/>
    </xf>
    <xf numFmtId="0" fontId="7" fillId="3" borderId="51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5" fillId="2" borderId="33" xfId="0" applyFont="1" applyFill="1" applyBorder="1" applyAlignment="1">
      <alignment horizontal="right" vertical="center" wrapText="1" indent="1"/>
    </xf>
    <xf numFmtId="0" fontId="5" fillId="2" borderId="40" xfId="0" applyFont="1" applyFill="1" applyBorder="1" applyAlignment="1">
      <alignment horizontal="right" vertical="center" wrapText="1" indent="1"/>
    </xf>
    <xf numFmtId="0" fontId="5" fillId="2" borderId="41" xfId="0" applyFont="1" applyFill="1" applyBorder="1" applyAlignment="1">
      <alignment horizontal="righ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5" fillId="2" borderId="42" xfId="0" applyFont="1" applyFill="1" applyBorder="1" applyAlignment="1">
      <alignment horizontal="center" vertical="center" textRotation="90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60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5" fillId="0" borderId="33" xfId="0" applyFont="1" applyBorder="1" applyAlignment="1">
      <alignment horizontal="right" vertical="center" wrapText="1" indent="1"/>
    </xf>
    <xf numFmtId="0" fontId="5" fillId="0" borderId="40" xfId="0" applyFont="1" applyBorder="1" applyAlignment="1">
      <alignment horizontal="right" vertical="center" wrapText="1" indent="1"/>
    </xf>
    <xf numFmtId="0" fontId="5" fillId="0" borderId="41" xfId="0" applyFont="1" applyBorder="1" applyAlignment="1">
      <alignment horizontal="right" vertical="center" wrapText="1" inden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2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1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5" fillId="2" borderId="58" xfId="0" applyFont="1" applyFill="1" applyBorder="1" applyAlignment="1">
      <alignment horizontal="center" vertical="center" textRotation="90" wrapText="1"/>
    </xf>
    <xf numFmtId="0" fontId="5" fillId="2" borderId="35" xfId="0" applyFont="1" applyFill="1" applyBorder="1" applyAlignment="1">
      <alignment horizontal="center" vertical="center" textRotation="90" wrapText="1"/>
    </xf>
    <xf numFmtId="0" fontId="26" fillId="2" borderId="3" xfId="0" applyFont="1" applyFill="1" applyBorder="1" applyAlignment="1">
      <alignment horizontal="left" vertical="center" wrapText="1" indent="1"/>
    </xf>
    <xf numFmtId="0" fontId="26" fillId="2" borderId="4" xfId="0" applyFont="1" applyFill="1" applyBorder="1" applyAlignment="1">
      <alignment horizontal="left" vertical="center" wrapText="1" indent="1"/>
    </xf>
    <xf numFmtId="0" fontId="26" fillId="2" borderId="37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31" fillId="3" borderId="35" xfId="0" applyFont="1" applyFill="1" applyBorder="1" applyAlignment="1">
      <alignment horizontal="center" vertical="center"/>
    </xf>
    <xf numFmtId="0" fontId="31" fillId="3" borderId="38" xfId="0" applyFont="1" applyFill="1" applyBorder="1" applyAlignment="1">
      <alignment horizontal="center" vertical="center"/>
    </xf>
    <xf numFmtId="0" fontId="31" fillId="3" borderId="43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35" fillId="3" borderId="34" xfId="0" applyFont="1" applyFill="1" applyBorder="1" applyAlignment="1">
      <alignment horizontal="left" vertical="top" wrapText="1"/>
    </xf>
    <xf numFmtId="0" fontId="35" fillId="3" borderId="16" xfId="0" applyFont="1" applyFill="1" applyBorder="1" applyAlignment="1">
      <alignment horizontal="left" vertical="top" wrapText="1"/>
    </xf>
    <xf numFmtId="0" fontId="35" fillId="3" borderId="44" xfId="0" applyFont="1" applyFill="1" applyBorder="1" applyAlignment="1">
      <alignment horizontal="left" vertical="top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44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7" fillId="3" borderId="43" xfId="0" applyFont="1" applyFill="1" applyBorder="1" applyAlignment="1">
      <alignment horizontal="left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center" vertical="center" textRotation="90" wrapText="1"/>
    </xf>
    <xf numFmtId="0" fontId="7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wrapText="1"/>
    </xf>
    <xf numFmtId="0" fontId="31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textRotation="90" wrapText="1"/>
    </xf>
    <xf numFmtId="0" fontId="40" fillId="0" borderId="56" xfId="0" applyFont="1" applyBorder="1" applyAlignment="1">
      <alignment horizontal="center" vertical="center" textRotation="90" wrapText="1"/>
    </xf>
    <xf numFmtId="0" fontId="40" fillId="0" borderId="67" xfId="0" applyFont="1" applyBorder="1" applyAlignment="1">
      <alignment horizontal="center" vertical="center" textRotation="90" wrapText="1"/>
    </xf>
    <xf numFmtId="0" fontId="40" fillId="0" borderId="68" xfId="0" applyFont="1" applyBorder="1" applyAlignment="1">
      <alignment horizontal="center" vertical="center" textRotation="90" wrapText="1"/>
    </xf>
    <xf numFmtId="0" fontId="40" fillId="0" borderId="30" xfId="0" applyFont="1" applyBorder="1" applyAlignment="1">
      <alignment horizontal="center" vertical="center" textRotation="90" wrapText="1"/>
    </xf>
    <xf numFmtId="0" fontId="40" fillId="0" borderId="66" xfId="0" applyFont="1" applyBorder="1" applyAlignment="1">
      <alignment horizontal="center" vertical="center" textRotation="90" wrapText="1"/>
    </xf>
    <xf numFmtId="0" fontId="26" fillId="0" borderId="28" xfId="0" applyFont="1" applyBorder="1" applyAlignment="1">
      <alignment horizontal="center" vertical="center" textRotation="90" wrapText="1"/>
    </xf>
    <xf numFmtId="0" fontId="26" fillId="0" borderId="65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wrapText="1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3"/>
  <sheetViews>
    <sheetView showGridLines="0" showZeros="0" tabSelected="1" view="pageBreakPreview" topLeftCell="A41" zoomScaleNormal="100" zoomScaleSheetLayoutView="100" workbookViewId="0">
      <selection activeCell="L55" sqref="L55"/>
    </sheetView>
  </sheetViews>
  <sheetFormatPr defaultColWidth="9.109375" defaultRowHeight="16.8" x14ac:dyDescent="0.3"/>
  <cols>
    <col min="1" max="1" width="9.44140625" style="2" customWidth="1"/>
    <col min="2" max="2" width="12" style="1" customWidth="1"/>
    <col min="3" max="3" width="5" style="1" customWidth="1"/>
    <col min="4" max="4" width="18.109375" style="1" customWidth="1"/>
    <col min="5" max="10" width="4.33203125" style="1" customWidth="1"/>
    <col min="11" max="11" width="4.21875" style="1" customWidth="1"/>
    <col min="12" max="17" width="4.33203125" style="1" customWidth="1"/>
    <col min="18" max="18" width="4.88671875" style="1" customWidth="1"/>
    <col min="19" max="19" width="6.44140625" style="1" customWidth="1"/>
    <col min="20" max="20" width="5.109375" style="1" customWidth="1"/>
    <col min="21" max="21" width="4.5546875" style="1" customWidth="1"/>
    <col min="22" max="22" width="8" style="1" customWidth="1"/>
    <col min="23" max="23" width="7" style="1" customWidth="1"/>
    <col min="24" max="24" width="4.6640625" style="1" customWidth="1"/>
    <col min="25" max="16384" width="9.109375" style="1"/>
  </cols>
  <sheetData>
    <row r="1" spans="1:25" ht="15.75" customHeight="1" x14ac:dyDescent="0.25">
      <c r="A1" s="147" t="s">
        <v>11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</row>
    <row r="2" spans="1:25" ht="19.5" customHeight="1" x14ac:dyDescent="0.35">
      <c r="A2" s="148" t="s">
        <v>12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</row>
    <row r="3" spans="1:25" ht="33" customHeight="1" x14ac:dyDescent="0.35">
      <c r="A3" s="15" t="s">
        <v>13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5" ht="22.5" customHeight="1" x14ac:dyDescent="0.4">
      <c r="A4" s="16" t="s">
        <v>49</v>
      </c>
      <c r="B4" s="16"/>
      <c r="C4" s="16"/>
      <c r="D4" s="16" t="s">
        <v>34</v>
      </c>
      <c r="E4" s="16"/>
      <c r="F4" s="1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37"/>
    </row>
    <row r="5" spans="1:25" ht="18.75" customHeight="1" x14ac:dyDescent="0.4">
      <c r="A5" s="16" t="s">
        <v>35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5" ht="3.75" customHeight="1" x14ac:dyDescent="0.35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5" ht="32.25" customHeight="1" x14ac:dyDescent="0.5">
      <c r="A7" s="165" t="s">
        <v>14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40"/>
    </row>
    <row r="8" spans="1:25" ht="24" customHeight="1" x14ac:dyDescent="0.4">
      <c r="A8" s="166" t="s">
        <v>15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41"/>
    </row>
    <row r="9" spans="1:25" ht="21.75" customHeight="1" x14ac:dyDescent="0.25">
      <c r="A9" s="200" t="s">
        <v>17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42"/>
    </row>
    <row r="10" spans="1:25" ht="19.5" customHeight="1" x14ac:dyDescent="0.35">
      <c r="A10" s="201" t="s">
        <v>69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43"/>
    </row>
    <row r="11" spans="1:25" ht="4.5" customHeight="1" x14ac:dyDescent="0.3"/>
    <row r="12" spans="1:25" ht="17.399999999999999" customHeight="1" x14ac:dyDescent="0.3">
      <c r="A12" s="13" t="s">
        <v>46</v>
      </c>
      <c r="B12" s="12"/>
      <c r="C12" s="12"/>
      <c r="D12" s="12"/>
      <c r="E12" s="51"/>
      <c r="F12" s="12"/>
      <c r="G12" s="12"/>
      <c r="H12" s="12"/>
      <c r="I12" s="18" t="s">
        <v>16</v>
      </c>
      <c r="J12" s="12"/>
      <c r="K12" s="12"/>
      <c r="M12" s="5"/>
      <c r="N12" s="12" t="s">
        <v>100</v>
      </c>
      <c r="O12" s="4"/>
      <c r="P12" s="4"/>
      <c r="Q12" s="4"/>
      <c r="R12" s="4"/>
      <c r="S12" s="4"/>
      <c r="U12" s="12" t="s">
        <v>51</v>
      </c>
      <c r="V12" s="12"/>
      <c r="W12" s="4"/>
      <c r="X12" s="4"/>
      <c r="Y12" s="33"/>
    </row>
    <row r="13" spans="1:25" ht="17.399999999999999" customHeight="1" x14ac:dyDescent="0.3">
      <c r="A13" s="167" t="s">
        <v>71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M13" s="5"/>
      <c r="N13" s="12" t="s">
        <v>32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3"/>
    </row>
    <row r="14" spans="1:25" ht="17.399999999999999" customHeight="1" x14ac:dyDescent="0.3">
      <c r="A14" s="13" t="s">
        <v>72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M14" s="5"/>
      <c r="N14" s="19" t="s">
        <v>70</v>
      </c>
      <c r="O14" s="3"/>
      <c r="P14" s="3"/>
      <c r="Q14" s="3"/>
      <c r="R14" s="3"/>
      <c r="S14" s="3"/>
      <c r="U14" s="164"/>
      <c r="V14" s="164"/>
      <c r="W14" s="164"/>
      <c r="X14" s="3"/>
      <c r="Y14" s="33"/>
    </row>
    <row r="15" spans="1:25" ht="17.399999999999999" customHeight="1" x14ac:dyDescent="0.3">
      <c r="A15" s="13" t="s">
        <v>73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M15" s="5"/>
      <c r="N15" s="12" t="s">
        <v>54</v>
      </c>
      <c r="O15" s="3"/>
      <c r="P15" s="3"/>
      <c r="Q15" s="3"/>
      <c r="R15" s="3"/>
      <c r="S15" s="3"/>
      <c r="T15" s="3"/>
      <c r="U15" s="3"/>
      <c r="V15" s="49"/>
      <c r="W15" s="38"/>
      <c r="Y15" s="33"/>
    </row>
    <row r="16" spans="1:25" ht="17.399999999999999" customHeight="1" x14ac:dyDescent="0.3">
      <c r="A16" s="117" t="s">
        <v>98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M16" s="5"/>
      <c r="Y16" s="33"/>
    </row>
    <row r="17" spans="1:29" ht="17.399999999999999" customHeight="1" x14ac:dyDescent="0.3">
      <c r="A17" s="13" t="s">
        <v>50</v>
      </c>
      <c r="B17" s="12"/>
      <c r="C17" s="11"/>
      <c r="D17" s="11"/>
      <c r="E17" s="12"/>
      <c r="F17" s="13"/>
      <c r="G17" s="12"/>
      <c r="H17" s="12"/>
      <c r="I17" s="12"/>
      <c r="J17" s="13"/>
      <c r="K17" s="12"/>
      <c r="L17" s="18" t="s">
        <v>16</v>
      </c>
      <c r="M17" s="5"/>
      <c r="O17" s="3"/>
      <c r="P17" s="3"/>
      <c r="Q17" s="3"/>
      <c r="R17" s="3"/>
      <c r="S17" s="3"/>
      <c r="T17" s="3"/>
      <c r="U17" s="3"/>
      <c r="V17" s="3"/>
      <c r="W17" s="44"/>
      <c r="X17" s="44"/>
      <c r="Y17" s="5"/>
    </row>
    <row r="18" spans="1:29" ht="17.399999999999999" customHeight="1" x14ac:dyDescent="0.3">
      <c r="A18" s="13" t="s">
        <v>99</v>
      </c>
      <c r="B18" s="12"/>
      <c r="C18" s="11"/>
      <c r="D18" s="11"/>
      <c r="E18" s="18"/>
      <c r="F18" s="18" t="s">
        <v>16</v>
      </c>
      <c r="G18" s="12"/>
      <c r="H18" s="13" t="s">
        <v>101</v>
      </c>
      <c r="I18" s="12"/>
      <c r="J18" s="13"/>
      <c r="K18" s="12"/>
      <c r="M18" s="5"/>
      <c r="O18" s="7"/>
      <c r="P18" s="7"/>
      <c r="Q18" s="7"/>
      <c r="R18" s="7"/>
      <c r="S18" s="7"/>
      <c r="T18" s="18" t="s">
        <v>16</v>
      </c>
      <c r="U18" s="7"/>
      <c r="V18" s="7"/>
      <c r="W18" s="8"/>
      <c r="X18" s="8"/>
    </row>
    <row r="19" spans="1:29" ht="2.25" customHeight="1" x14ac:dyDescent="0.3"/>
    <row r="20" spans="1:29" ht="24.75" customHeight="1" thickBot="1" x14ac:dyDescent="0.3">
      <c r="A20" s="202" t="s">
        <v>23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45"/>
    </row>
    <row r="21" spans="1:29" ht="16.5" customHeight="1" x14ac:dyDescent="0.25">
      <c r="A21" s="122" t="s">
        <v>19</v>
      </c>
      <c r="B21" s="135"/>
      <c r="C21" s="135"/>
      <c r="D21" s="135"/>
      <c r="E21" s="126" t="s">
        <v>5</v>
      </c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2" t="s">
        <v>6</v>
      </c>
      <c r="W21" s="124" t="s">
        <v>4</v>
      </c>
      <c r="Y21" s="31"/>
    </row>
    <row r="22" spans="1:29" ht="16.5" customHeight="1" thickBot="1" x14ac:dyDescent="0.3">
      <c r="A22" s="123"/>
      <c r="B22" s="136"/>
      <c r="C22" s="136"/>
      <c r="D22" s="136"/>
      <c r="E22" s="53">
        <v>1</v>
      </c>
      <c r="F22" s="54">
        <v>2</v>
      </c>
      <c r="G22" s="54">
        <v>3</v>
      </c>
      <c r="H22" s="54">
        <v>4</v>
      </c>
      <c r="I22" s="54">
        <v>5</v>
      </c>
      <c r="J22" s="54">
        <v>6</v>
      </c>
      <c r="K22" s="54">
        <v>7</v>
      </c>
      <c r="L22" s="54">
        <v>8</v>
      </c>
      <c r="M22" s="54">
        <v>9</v>
      </c>
      <c r="N22" s="54">
        <v>10</v>
      </c>
      <c r="O22" s="54">
        <v>11</v>
      </c>
      <c r="P22" s="54">
        <v>12</v>
      </c>
      <c r="Q22" s="54">
        <v>13</v>
      </c>
      <c r="R22" s="54">
        <v>14</v>
      </c>
      <c r="S22" s="54">
        <v>15</v>
      </c>
      <c r="T22" s="54">
        <v>16</v>
      </c>
      <c r="U22" s="54">
        <v>17</v>
      </c>
      <c r="V22" s="123"/>
      <c r="W22" s="125"/>
      <c r="Y22" s="32"/>
    </row>
    <row r="23" spans="1:29" ht="21.75" customHeight="1" thickBot="1" x14ac:dyDescent="0.3">
      <c r="A23" s="185" t="s">
        <v>47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7"/>
      <c r="X23" s="46"/>
    </row>
    <row r="24" spans="1:29" ht="18.75" customHeight="1" x14ac:dyDescent="0.25">
      <c r="A24" s="137" t="s">
        <v>26</v>
      </c>
      <c r="B24" s="149" t="s">
        <v>36</v>
      </c>
      <c r="C24" s="150"/>
      <c r="D24" s="151"/>
      <c r="E24" s="79">
        <v>2</v>
      </c>
      <c r="F24" s="79">
        <v>2</v>
      </c>
      <c r="G24" s="79">
        <v>2</v>
      </c>
      <c r="H24" s="79">
        <v>2</v>
      </c>
      <c r="I24" s="79">
        <v>2</v>
      </c>
      <c r="J24" s="79">
        <v>2</v>
      </c>
      <c r="K24" s="79">
        <v>2</v>
      </c>
      <c r="L24" s="79">
        <v>2</v>
      </c>
      <c r="M24" s="79">
        <v>2</v>
      </c>
      <c r="N24" s="79">
        <v>2</v>
      </c>
      <c r="O24" s="79"/>
      <c r="P24" s="79"/>
      <c r="Q24" s="79"/>
      <c r="R24" s="55"/>
      <c r="S24" s="56"/>
      <c r="T24" s="56"/>
      <c r="U24" s="56"/>
      <c r="V24" s="57"/>
      <c r="W24" s="83">
        <f t="shared" ref="W24:W32" si="0">SUM(E24:V24)</f>
        <v>20</v>
      </c>
      <c r="Y24" s="33"/>
      <c r="Z24" s="9"/>
      <c r="AA24" s="9"/>
      <c r="AB24" s="9"/>
    </row>
    <row r="25" spans="1:29" ht="18.75" customHeight="1" x14ac:dyDescent="0.25">
      <c r="A25" s="138"/>
      <c r="B25" s="161" t="s">
        <v>37</v>
      </c>
      <c r="C25" s="162"/>
      <c r="D25" s="163"/>
      <c r="E25" s="79">
        <v>2</v>
      </c>
      <c r="F25" s="55">
        <v>2</v>
      </c>
      <c r="G25" s="55">
        <v>2</v>
      </c>
      <c r="H25" s="55">
        <v>2</v>
      </c>
      <c r="I25" s="55">
        <v>2</v>
      </c>
      <c r="J25" s="55">
        <v>2</v>
      </c>
      <c r="K25" s="55">
        <v>2</v>
      </c>
      <c r="L25" s="55">
        <v>2</v>
      </c>
      <c r="M25" s="55">
        <v>2</v>
      </c>
      <c r="N25" s="55">
        <v>2</v>
      </c>
      <c r="O25" s="55"/>
      <c r="P25" s="55"/>
      <c r="Q25" s="55"/>
      <c r="R25" s="55"/>
      <c r="S25" s="58"/>
      <c r="T25" s="58"/>
      <c r="U25" s="58"/>
      <c r="V25" s="59"/>
      <c r="W25" s="84">
        <f t="shared" si="0"/>
        <v>20</v>
      </c>
      <c r="Y25" s="33"/>
      <c r="Z25" s="9"/>
      <c r="AA25" s="9"/>
      <c r="AB25" s="9"/>
    </row>
    <row r="26" spans="1:29" ht="18.75" customHeight="1" x14ac:dyDescent="0.25">
      <c r="A26" s="138"/>
      <c r="B26" s="161" t="s">
        <v>38</v>
      </c>
      <c r="C26" s="162"/>
      <c r="D26" s="163"/>
      <c r="E26" s="80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9">
        <f ca="1">SUM(E26:X26)</f>
        <v>0</v>
      </c>
      <c r="W26" s="84">
        <f>E26+F26+G26+H26+I26+J26+K26+L26+M26+N26+O26+P26+Q26</f>
        <v>0</v>
      </c>
      <c r="Y26" s="33"/>
      <c r="Z26" s="9"/>
      <c r="AA26" s="9"/>
    </row>
    <row r="27" spans="1:29" ht="25.5" customHeight="1" thickBot="1" x14ac:dyDescent="0.3">
      <c r="A27" s="138"/>
      <c r="B27" s="142" t="s">
        <v>39</v>
      </c>
      <c r="C27" s="143"/>
      <c r="D27" s="144"/>
      <c r="E27" s="81" t="s">
        <v>40</v>
      </c>
      <c r="F27" s="60" t="s">
        <v>40</v>
      </c>
      <c r="G27" s="60" t="s">
        <v>40</v>
      </c>
      <c r="H27" s="60" t="s">
        <v>40</v>
      </c>
      <c r="I27" s="60" t="s">
        <v>40</v>
      </c>
      <c r="J27" s="60" t="s">
        <v>40</v>
      </c>
      <c r="K27" s="60" t="s">
        <v>40</v>
      </c>
      <c r="L27" s="60" t="s">
        <v>40</v>
      </c>
      <c r="M27" s="60" t="s">
        <v>40</v>
      </c>
      <c r="N27" s="60" t="s">
        <v>40</v>
      </c>
      <c r="O27" s="60"/>
      <c r="P27" s="60"/>
      <c r="Q27" s="60"/>
      <c r="R27" s="60"/>
      <c r="S27" s="61"/>
      <c r="T27" s="61"/>
      <c r="U27" s="61"/>
      <c r="V27" s="50">
        <v>2</v>
      </c>
      <c r="W27" s="84">
        <f t="shared" si="0"/>
        <v>2</v>
      </c>
      <c r="Y27" s="33"/>
      <c r="Z27" s="9"/>
      <c r="AA27" s="9"/>
      <c r="AB27" s="9"/>
      <c r="AC27" s="9"/>
    </row>
    <row r="28" spans="1:29" ht="18.75" customHeight="1" thickBot="1" x14ac:dyDescent="0.35">
      <c r="A28" s="158" t="s">
        <v>29</v>
      </c>
      <c r="B28" s="159"/>
      <c r="C28" s="159"/>
      <c r="D28" s="160"/>
      <c r="E28" s="82">
        <f t="shared" ref="E28:U28" si="1">SUM(E24:E27)</f>
        <v>4</v>
      </c>
      <c r="F28" s="29">
        <f t="shared" si="1"/>
        <v>4</v>
      </c>
      <c r="G28" s="29">
        <f t="shared" si="1"/>
        <v>4</v>
      </c>
      <c r="H28" s="29">
        <f t="shared" si="1"/>
        <v>4</v>
      </c>
      <c r="I28" s="20">
        <f t="shared" si="1"/>
        <v>4</v>
      </c>
      <c r="J28" s="20">
        <f t="shared" si="1"/>
        <v>4</v>
      </c>
      <c r="K28" s="20">
        <f t="shared" si="1"/>
        <v>4</v>
      </c>
      <c r="L28" s="20">
        <f t="shared" si="1"/>
        <v>4</v>
      </c>
      <c r="M28" s="20">
        <f t="shared" si="1"/>
        <v>4</v>
      </c>
      <c r="N28" s="20">
        <f t="shared" si="1"/>
        <v>4</v>
      </c>
      <c r="O28" s="20">
        <f t="shared" si="1"/>
        <v>0</v>
      </c>
      <c r="P28" s="20">
        <f t="shared" si="1"/>
        <v>0</v>
      </c>
      <c r="Q28" s="20">
        <f t="shared" si="1"/>
        <v>0</v>
      </c>
      <c r="R28" s="20">
        <f t="shared" si="1"/>
        <v>0</v>
      </c>
      <c r="S28" s="20">
        <f t="shared" si="1"/>
        <v>0</v>
      </c>
      <c r="T28" s="20">
        <f t="shared" si="1"/>
        <v>0</v>
      </c>
      <c r="U28" s="20">
        <f t="shared" si="1"/>
        <v>0</v>
      </c>
      <c r="V28" s="39"/>
      <c r="W28" s="85">
        <f t="shared" si="0"/>
        <v>40</v>
      </c>
      <c r="X28" s="21"/>
      <c r="Y28" s="33"/>
      <c r="Z28" s="9"/>
      <c r="AA28" s="9"/>
      <c r="AB28" s="9"/>
      <c r="AC28" s="9"/>
    </row>
    <row r="29" spans="1:29" ht="18.75" customHeight="1" x14ac:dyDescent="0.25">
      <c r="A29" s="137" t="s">
        <v>27</v>
      </c>
      <c r="B29" s="155" t="s">
        <v>41</v>
      </c>
      <c r="C29" s="156"/>
      <c r="D29" s="157"/>
      <c r="E29" s="90">
        <v>4</v>
      </c>
      <c r="F29" s="90">
        <v>4</v>
      </c>
      <c r="G29" s="90">
        <v>4</v>
      </c>
      <c r="H29" s="90">
        <v>4</v>
      </c>
      <c r="I29" s="90">
        <v>4</v>
      </c>
      <c r="J29" s="90">
        <v>4</v>
      </c>
      <c r="K29" s="90">
        <v>4</v>
      </c>
      <c r="L29" s="90">
        <v>4</v>
      </c>
      <c r="M29" s="90">
        <v>4</v>
      </c>
      <c r="N29" s="90">
        <v>4</v>
      </c>
      <c r="O29" s="90"/>
      <c r="P29" s="90"/>
      <c r="Q29" s="90"/>
      <c r="R29" s="62"/>
      <c r="S29" s="62"/>
      <c r="T29" s="62"/>
      <c r="U29" s="62"/>
      <c r="V29" s="57"/>
      <c r="W29" s="83">
        <f t="shared" si="0"/>
        <v>40</v>
      </c>
      <c r="Y29" s="36"/>
      <c r="Z29" s="36"/>
      <c r="AA29" s="36"/>
      <c r="AB29" s="36"/>
      <c r="AC29" s="36"/>
    </row>
    <row r="30" spans="1:29" ht="32.25" customHeight="1" x14ac:dyDescent="0.25">
      <c r="A30" s="138"/>
      <c r="B30" s="152" t="s">
        <v>42</v>
      </c>
      <c r="C30" s="153"/>
      <c r="D30" s="154"/>
      <c r="E30" s="111">
        <v>5</v>
      </c>
      <c r="F30" s="111">
        <v>5</v>
      </c>
      <c r="G30" s="111">
        <v>5</v>
      </c>
      <c r="H30" s="111">
        <v>5</v>
      </c>
      <c r="I30" s="111">
        <v>5</v>
      </c>
      <c r="J30" s="111">
        <v>5</v>
      </c>
      <c r="K30" s="111">
        <v>5</v>
      </c>
      <c r="L30" s="111">
        <v>5</v>
      </c>
      <c r="M30" s="111">
        <v>5</v>
      </c>
      <c r="N30" s="111">
        <v>5</v>
      </c>
      <c r="O30" s="65"/>
      <c r="P30" s="58"/>
      <c r="Q30" s="58"/>
      <c r="R30" s="58"/>
      <c r="S30" s="58"/>
      <c r="T30" s="58"/>
      <c r="U30" s="58"/>
      <c r="V30" s="59"/>
      <c r="W30" s="86">
        <f t="shared" si="0"/>
        <v>50</v>
      </c>
      <c r="Y30" s="36"/>
      <c r="Z30" s="36"/>
      <c r="AA30" s="36"/>
      <c r="AB30" s="36"/>
      <c r="AC30" s="36"/>
    </row>
    <row r="31" spans="1:29" ht="27.75" customHeight="1" thickBot="1" x14ac:dyDescent="0.3">
      <c r="A31" s="138"/>
      <c r="B31" s="142" t="s">
        <v>43</v>
      </c>
      <c r="C31" s="143"/>
      <c r="D31" s="144"/>
      <c r="E31" s="63"/>
      <c r="F31" s="64"/>
      <c r="G31" s="65"/>
      <c r="H31" s="65">
        <v>3</v>
      </c>
      <c r="I31" s="65"/>
      <c r="J31" s="65"/>
      <c r="K31" s="65"/>
      <c r="L31" s="65"/>
      <c r="M31" s="65">
        <v>3</v>
      </c>
      <c r="N31" s="65"/>
      <c r="O31" s="58"/>
      <c r="P31" s="58"/>
      <c r="Q31" s="58"/>
      <c r="R31" s="58"/>
      <c r="S31" s="58"/>
      <c r="T31" s="58"/>
      <c r="U31" s="58"/>
      <c r="V31" s="59"/>
      <c r="W31" s="86">
        <v>6</v>
      </c>
      <c r="Y31" s="36"/>
      <c r="Z31" s="36"/>
      <c r="AA31" s="36"/>
      <c r="AB31" s="36"/>
      <c r="AC31" s="36"/>
    </row>
    <row r="32" spans="1:29" ht="30.6" customHeight="1" thickBot="1" x14ac:dyDescent="0.3">
      <c r="A32" s="138"/>
      <c r="B32" s="142" t="s">
        <v>93</v>
      </c>
      <c r="C32" s="143"/>
      <c r="D32" s="144"/>
      <c r="E32" s="63"/>
      <c r="F32" s="64"/>
      <c r="G32" s="65"/>
      <c r="H32" s="65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115">
        <v>10</v>
      </c>
      <c r="W32" s="86">
        <f t="shared" si="0"/>
        <v>10</v>
      </c>
      <c r="Y32" s="36"/>
      <c r="Z32" s="36"/>
      <c r="AA32" s="36"/>
      <c r="AB32" s="36"/>
      <c r="AC32" s="36"/>
    </row>
    <row r="33" spans="1:29" ht="18.75" customHeight="1" thickBot="1" x14ac:dyDescent="0.3">
      <c r="A33" s="139" t="s">
        <v>7</v>
      </c>
      <c r="B33" s="140"/>
      <c r="C33" s="140"/>
      <c r="D33" s="141"/>
      <c r="E33" s="66">
        <f t="shared" ref="E33:W33" si="2">SUM(E29:E32)</f>
        <v>9</v>
      </c>
      <c r="F33" s="66">
        <f t="shared" si="2"/>
        <v>9</v>
      </c>
      <c r="G33" s="66">
        <f t="shared" si="2"/>
        <v>9</v>
      </c>
      <c r="H33" s="66">
        <f t="shared" si="2"/>
        <v>12</v>
      </c>
      <c r="I33" s="66">
        <f t="shared" si="2"/>
        <v>9</v>
      </c>
      <c r="J33" s="66">
        <f t="shared" si="2"/>
        <v>9</v>
      </c>
      <c r="K33" s="66">
        <f t="shared" si="2"/>
        <v>9</v>
      </c>
      <c r="L33" s="66">
        <f t="shared" si="2"/>
        <v>9</v>
      </c>
      <c r="M33" s="66">
        <f t="shared" si="2"/>
        <v>12</v>
      </c>
      <c r="N33" s="66">
        <f t="shared" si="2"/>
        <v>9</v>
      </c>
      <c r="O33" s="66">
        <f t="shared" si="2"/>
        <v>0</v>
      </c>
      <c r="P33" s="66">
        <f t="shared" si="2"/>
        <v>0</v>
      </c>
      <c r="Q33" s="66">
        <f t="shared" si="2"/>
        <v>0</v>
      </c>
      <c r="R33" s="66">
        <f t="shared" si="2"/>
        <v>0</v>
      </c>
      <c r="S33" s="66">
        <f t="shared" si="2"/>
        <v>0</v>
      </c>
      <c r="T33" s="66">
        <f t="shared" si="2"/>
        <v>0</v>
      </c>
      <c r="U33" s="66">
        <f t="shared" si="2"/>
        <v>0</v>
      </c>
      <c r="V33" s="67">
        <f t="shared" si="2"/>
        <v>10</v>
      </c>
      <c r="W33" s="87">
        <f t="shared" si="2"/>
        <v>106</v>
      </c>
      <c r="X33" s="22"/>
      <c r="Z33" s="9"/>
      <c r="AA33" s="9"/>
      <c r="AB33" s="9"/>
      <c r="AC33" s="9"/>
    </row>
    <row r="34" spans="1:29" ht="33" customHeight="1" x14ac:dyDescent="0.25">
      <c r="A34" s="145" t="s">
        <v>28</v>
      </c>
      <c r="B34" s="206" t="s">
        <v>55</v>
      </c>
      <c r="C34" s="207"/>
      <c r="D34" s="208"/>
      <c r="E34" s="212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214">
        <v>2</v>
      </c>
      <c r="W34" s="216">
        <v>2</v>
      </c>
      <c r="X34" s="30"/>
      <c r="Z34" s="9"/>
      <c r="AA34" s="9"/>
      <c r="AB34" s="9"/>
      <c r="AC34" s="9"/>
    </row>
    <row r="35" spans="1:29" ht="46.5" customHeight="1" thickBot="1" x14ac:dyDescent="0.3">
      <c r="A35" s="146"/>
      <c r="B35" s="209"/>
      <c r="C35" s="210"/>
      <c r="D35" s="211"/>
      <c r="E35" s="213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215"/>
      <c r="W35" s="217"/>
      <c r="X35" s="30"/>
      <c r="Z35" s="9"/>
      <c r="AA35" s="9"/>
      <c r="AB35" s="9"/>
      <c r="AC35" s="9"/>
    </row>
    <row r="36" spans="1:29" ht="27" customHeight="1" thickBot="1" x14ac:dyDescent="0.35">
      <c r="A36" s="176" t="s">
        <v>8</v>
      </c>
      <c r="B36" s="177"/>
      <c r="C36" s="177"/>
      <c r="D36" s="178"/>
      <c r="E36" s="68">
        <f t="shared" ref="E36:U36" si="3">E28+E33</f>
        <v>13</v>
      </c>
      <c r="F36" s="69">
        <f t="shared" si="3"/>
        <v>13</v>
      </c>
      <c r="G36" s="69">
        <f t="shared" si="3"/>
        <v>13</v>
      </c>
      <c r="H36" s="69">
        <f t="shared" si="3"/>
        <v>16</v>
      </c>
      <c r="I36" s="69">
        <f t="shared" si="3"/>
        <v>13</v>
      </c>
      <c r="J36" s="69">
        <f t="shared" si="3"/>
        <v>13</v>
      </c>
      <c r="K36" s="69">
        <f t="shared" si="3"/>
        <v>13</v>
      </c>
      <c r="L36" s="69">
        <f t="shared" si="3"/>
        <v>13</v>
      </c>
      <c r="M36" s="69">
        <f t="shared" si="3"/>
        <v>16</v>
      </c>
      <c r="N36" s="69">
        <f t="shared" si="3"/>
        <v>13</v>
      </c>
      <c r="O36" s="69">
        <f t="shared" si="3"/>
        <v>0</v>
      </c>
      <c r="P36" s="69">
        <f t="shared" si="3"/>
        <v>0</v>
      </c>
      <c r="Q36" s="69">
        <f t="shared" si="3"/>
        <v>0</v>
      </c>
      <c r="R36" s="69">
        <f t="shared" si="3"/>
        <v>0</v>
      </c>
      <c r="S36" s="69">
        <f t="shared" si="3"/>
        <v>0</v>
      </c>
      <c r="T36" s="69">
        <f t="shared" si="3"/>
        <v>0</v>
      </c>
      <c r="U36" s="69">
        <f t="shared" si="3"/>
        <v>0</v>
      </c>
      <c r="V36" s="39">
        <f>V33+V34+V28</f>
        <v>12</v>
      </c>
      <c r="W36" s="85">
        <f>W33+W34+W28</f>
        <v>148</v>
      </c>
      <c r="X36" s="4"/>
      <c r="Z36" s="9"/>
      <c r="AA36" s="9"/>
      <c r="AB36" s="9"/>
      <c r="AC36" s="9"/>
    </row>
    <row r="37" spans="1:29" ht="34.5" customHeight="1" x14ac:dyDescent="0.25">
      <c r="A37" s="203" t="s">
        <v>30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5"/>
      <c r="X37" s="47"/>
      <c r="Z37" s="9"/>
      <c r="AA37" s="9"/>
      <c r="AB37" s="9"/>
      <c r="AC37" s="9"/>
    </row>
    <row r="38" spans="1:29" ht="20.25" customHeight="1" thickBot="1" x14ac:dyDescent="0.3">
      <c r="A38" s="182" t="s">
        <v>33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4"/>
      <c r="X38" s="48"/>
    </row>
    <row r="39" spans="1:29" ht="16.5" customHeight="1" x14ac:dyDescent="0.25">
      <c r="A39" s="122" t="s">
        <v>21</v>
      </c>
      <c r="B39" s="135"/>
      <c r="C39" s="135"/>
      <c r="D39" s="135"/>
      <c r="E39" s="126" t="s">
        <v>5</v>
      </c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2" t="s">
        <v>6</v>
      </c>
      <c r="W39" s="124" t="s">
        <v>4</v>
      </c>
      <c r="Y39" s="33"/>
    </row>
    <row r="40" spans="1:29" ht="16.5" customHeight="1" thickBot="1" x14ac:dyDescent="0.3">
      <c r="A40" s="123"/>
      <c r="B40" s="136"/>
      <c r="C40" s="136"/>
      <c r="D40" s="136"/>
      <c r="E40" s="53">
        <v>1</v>
      </c>
      <c r="F40" s="54">
        <v>2</v>
      </c>
      <c r="G40" s="54">
        <v>3</v>
      </c>
      <c r="H40" s="54">
        <v>4</v>
      </c>
      <c r="I40" s="54">
        <v>5</v>
      </c>
      <c r="J40" s="54">
        <v>6</v>
      </c>
      <c r="K40" s="54">
        <v>7</v>
      </c>
      <c r="L40" s="54">
        <v>8</v>
      </c>
      <c r="M40" s="54">
        <v>9</v>
      </c>
      <c r="N40" s="54">
        <v>10</v>
      </c>
      <c r="O40" s="54">
        <v>11</v>
      </c>
      <c r="P40" s="54">
        <v>12</v>
      </c>
      <c r="Q40" s="54">
        <v>13</v>
      </c>
      <c r="R40" s="54">
        <v>14</v>
      </c>
      <c r="S40" s="54">
        <v>15</v>
      </c>
      <c r="T40" s="54">
        <v>16</v>
      </c>
      <c r="U40" s="54">
        <v>17</v>
      </c>
      <c r="V40" s="123"/>
      <c r="W40" s="125"/>
    </row>
    <row r="41" spans="1:29" ht="21.75" customHeight="1" thickBot="1" x14ac:dyDescent="0.3">
      <c r="A41" s="185" t="s">
        <v>24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7"/>
      <c r="X41" s="46"/>
      <c r="Z41" s="9"/>
      <c r="AA41" s="9"/>
      <c r="AB41" s="9"/>
      <c r="AC41" s="9"/>
    </row>
    <row r="42" spans="1:29" ht="16.2" customHeight="1" x14ac:dyDescent="0.35">
      <c r="A42" s="130" t="s">
        <v>22</v>
      </c>
      <c r="B42" s="179" t="s">
        <v>58</v>
      </c>
      <c r="C42" s="180"/>
      <c r="D42" s="181"/>
      <c r="E42" s="79"/>
      <c r="F42" s="55"/>
      <c r="G42" s="55"/>
      <c r="H42" s="55"/>
      <c r="I42" s="55"/>
      <c r="J42" s="55"/>
      <c r="K42" s="55">
        <v>10</v>
      </c>
      <c r="L42" s="55"/>
      <c r="M42" s="55"/>
      <c r="N42" s="55"/>
      <c r="O42" s="55"/>
      <c r="P42" s="70"/>
      <c r="Q42" s="56"/>
      <c r="R42" s="56"/>
      <c r="S42" s="56"/>
      <c r="T42" s="56"/>
      <c r="U42" s="56"/>
      <c r="V42" s="71"/>
      <c r="W42" s="83">
        <f t="shared" ref="W42:W45" si="4">SUM(E42:V42)</f>
        <v>10</v>
      </c>
      <c r="Y42" s="34"/>
      <c r="Z42" s="9"/>
      <c r="AA42" s="9"/>
      <c r="AB42" s="9"/>
      <c r="AC42" s="34"/>
    </row>
    <row r="43" spans="1:29" ht="18.75" customHeight="1" x14ac:dyDescent="0.35">
      <c r="A43" s="131"/>
      <c r="B43" s="171" t="s">
        <v>52</v>
      </c>
      <c r="C43" s="172"/>
      <c r="D43" s="173"/>
      <c r="E43" s="79"/>
      <c r="F43" s="55">
        <v>5</v>
      </c>
      <c r="G43" s="58"/>
      <c r="H43" s="58">
        <v>5</v>
      </c>
      <c r="I43" s="58"/>
      <c r="J43" s="58">
        <v>5</v>
      </c>
      <c r="K43" s="58"/>
      <c r="L43" s="55">
        <v>5</v>
      </c>
      <c r="M43" s="55"/>
      <c r="N43" s="55"/>
      <c r="O43" s="55"/>
      <c r="P43" s="55"/>
      <c r="Q43" s="55"/>
      <c r="R43" s="55"/>
      <c r="S43" s="62"/>
      <c r="T43" s="62"/>
      <c r="U43" s="62"/>
      <c r="V43" s="72"/>
      <c r="W43" s="86">
        <f t="shared" si="4"/>
        <v>20</v>
      </c>
      <c r="Y43" s="34"/>
      <c r="Z43" s="9"/>
      <c r="AA43" s="9"/>
      <c r="AB43" s="9"/>
      <c r="AC43" s="34"/>
    </row>
    <row r="44" spans="1:29" ht="18.75" customHeight="1" x14ac:dyDescent="0.35">
      <c r="A44" s="131"/>
      <c r="B44" s="119" t="s">
        <v>44</v>
      </c>
      <c r="C44" s="120"/>
      <c r="D44" s="121"/>
      <c r="E44" s="79"/>
      <c r="F44" s="55"/>
      <c r="G44" s="55"/>
      <c r="H44" s="55"/>
      <c r="I44" s="55">
        <v>10</v>
      </c>
      <c r="J44" s="55"/>
      <c r="K44" s="55"/>
      <c r="L44" s="55"/>
      <c r="M44" s="55"/>
      <c r="N44" s="55">
        <v>10</v>
      </c>
      <c r="O44" s="55"/>
      <c r="P44" s="55"/>
      <c r="Q44" s="55"/>
      <c r="R44" s="55"/>
      <c r="S44" s="62"/>
      <c r="T44" s="62"/>
      <c r="U44" s="62"/>
      <c r="V44" s="72"/>
      <c r="W44" s="86">
        <f>E44+F44+G44+H44+I44++J44+K44+L44+M44+N44+O44+P44+Q44+R44</f>
        <v>20</v>
      </c>
      <c r="Y44" s="34"/>
      <c r="Z44" s="9"/>
      <c r="AA44" s="9"/>
      <c r="AB44" s="9"/>
      <c r="AC44" s="34"/>
    </row>
    <row r="45" spans="1:29" ht="18.75" customHeight="1" thickBot="1" x14ac:dyDescent="0.4">
      <c r="A45" s="131"/>
      <c r="B45" s="132" t="s">
        <v>56</v>
      </c>
      <c r="C45" s="133"/>
      <c r="D45" s="134"/>
      <c r="E45" s="79"/>
      <c r="F45" s="55"/>
      <c r="G45" s="55"/>
      <c r="H45" s="55"/>
      <c r="I45" s="55"/>
      <c r="J45" s="55"/>
      <c r="K45" s="73"/>
      <c r="L45" s="55"/>
      <c r="M45" s="55">
        <v>10</v>
      </c>
      <c r="N45" s="55"/>
      <c r="O45" s="55"/>
      <c r="P45" s="55"/>
      <c r="Q45" s="55"/>
      <c r="R45" s="55"/>
      <c r="S45" s="62"/>
      <c r="T45" s="62"/>
      <c r="U45" s="62"/>
      <c r="V45" s="72"/>
      <c r="W45" s="86">
        <f t="shared" si="4"/>
        <v>10</v>
      </c>
      <c r="Y45" s="34"/>
      <c r="Z45" s="9"/>
      <c r="AA45" s="9"/>
      <c r="AB45" s="9"/>
      <c r="AC45" s="34"/>
    </row>
    <row r="46" spans="1:29" ht="29.4" customHeight="1" x14ac:dyDescent="0.25">
      <c r="A46" s="174" t="s">
        <v>18</v>
      </c>
      <c r="B46" s="194" t="s">
        <v>57</v>
      </c>
      <c r="C46" s="195"/>
      <c r="D46" s="196"/>
      <c r="E46" s="188"/>
      <c r="F46" s="190"/>
      <c r="G46" s="190"/>
      <c r="H46" s="190"/>
      <c r="I46" s="190"/>
      <c r="J46" s="190"/>
      <c r="K46" s="190"/>
      <c r="L46" s="190"/>
      <c r="M46" s="192"/>
      <c r="N46" s="190"/>
      <c r="O46" s="190"/>
      <c r="P46" s="190"/>
      <c r="Q46" s="190"/>
      <c r="R46" s="190"/>
      <c r="S46" s="190"/>
      <c r="T46" s="190"/>
      <c r="U46" s="192"/>
      <c r="V46" s="220"/>
      <c r="W46" s="218">
        <v>40</v>
      </c>
      <c r="Y46" s="33"/>
      <c r="AA46" s="9"/>
      <c r="AB46" s="9"/>
      <c r="AC46" s="9"/>
    </row>
    <row r="47" spans="1:29" ht="48" customHeight="1" thickBot="1" x14ac:dyDescent="0.3">
      <c r="A47" s="175"/>
      <c r="B47" s="197"/>
      <c r="C47" s="198"/>
      <c r="D47" s="199"/>
      <c r="E47" s="189"/>
      <c r="F47" s="191"/>
      <c r="G47" s="191"/>
      <c r="H47" s="191"/>
      <c r="I47" s="191"/>
      <c r="J47" s="191"/>
      <c r="K47" s="191"/>
      <c r="L47" s="191"/>
      <c r="M47" s="193"/>
      <c r="N47" s="191"/>
      <c r="O47" s="191"/>
      <c r="P47" s="191"/>
      <c r="Q47" s="191"/>
      <c r="R47" s="191"/>
      <c r="S47" s="191"/>
      <c r="T47" s="191"/>
      <c r="U47" s="193"/>
      <c r="V47" s="221"/>
      <c r="W47" s="219"/>
      <c r="Y47" s="35"/>
      <c r="Z47" s="9"/>
      <c r="AA47" s="9"/>
      <c r="AB47" s="9"/>
      <c r="AC47" s="9"/>
    </row>
    <row r="48" spans="1:29" ht="18.75" customHeight="1" thickBot="1" x14ac:dyDescent="0.3">
      <c r="A48" s="168" t="s">
        <v>9</v>
      </c>
      <c r="B48" s="169"/>
      <c r="C48" s="169"/>
      <c r="D48" s="170"/>
      <c r="E48" s="74">
        <f>SUM(E42:E47)</f>
        <v>0</v>
      </c>
      <c r="F48" s="75">
        <f t="shared" ref="F48:W48" si="5">SUM(F42:F46)</f>
        <v>5</v>
      </c>
      <c r="G48" s="75">
        <f t="shared" si="5"/>
        <v>0</v>
      </c>
      <c r="H48" s="75">
        <f t="shared" si="5"/>
        <v>5</v>
      </c>
      <c r="I48" s="75">
        <f t="shared" si="5"/>
        <v>10</v>
      </c>
      <c r="J48" s="75">
        <f t="shared" si="5"/>
        <v>5</v>
      </c>
      <c r="K48" s="75">
        <f t="shared" si="5"/>
        <v>10</v>
      </c>
      <c r="L48" s="75">
        <f t="shared" si="5"/>
        <v>5</v>
      </c>
      <c r="M48" s="75">
        <f t="shared" si="5"/>
        <v>10</v>
      </c>
      <c r="N48" s="75">
        <f t="shared" si="5"/>
        <v>10</v>
      </c>
      <c r="O48" s="75">
        <f t="shared" si="5"/>
        <v>0</v>
      </c>
      <c r="P48" s="75">
        <f t="shared" si="5"/>
        <v>0</v>
      </c>
      <c r="Q48" s="75">
        <f t="shared" si="5"/>
        <v>0</v>
      </c>
      <c r="R48" s="75">
        <f t="shared" si="5"/>
        <v>0</v>
      </c>
      <c r="S48" s="75">
        <f t="shared" si="5"/>
        <v>0</v>
      </c>
      <c r="T48" s="75">
        <f t="shared" si="5"/>
        <v>0</v>
      </c>
      <c r="U48" s="75">
        <f t="shared" si="5"/>
        <v>0</v>
      </c>
      <c r="V48" s="88">
        <f t="shared" si="5"/>
        <v>0</v>
      </c>
      <c r="W48" s="89">
        <f t="shared" si="5"/>
        <v>100</v>
      </c>
      <c r="X48" s="22"/>
      <c r="Z48" s="9"/>
      <c r="AA48" s="9"/>
      <c r="AB48" s="9"/>
      <c r="AC48" s="9"/>
    </row>
    <row r="49" spans="1:29" ht="21.75" customHeight="1" thickBot="1" x14ac:dyDescent="0.3">
      <c r="A49" s="168" t="s">
        <v>10</v>
      </c>
      <c r="B49" s="169"/>
      <c r="C49" s="169"/>
      <c r="D49" s="170"/>
      <c r="E49" s="74">
        <f>E48</f>
        <v>0</v>
      </c>
      <c r="F49" s="75">
        <f>E49+F48</f>
        <v>5</v>
      </c>
      <c r="G49" s="75">
        <f t="shared" ref="G49:T49" si="6">F49+G48</f>
        <v>5</v>
      </c>
      <c r="H49" s="75">
        <f t="shared" si="6"/>
        <v>10</v>
      </c>
      <c r="I49" s="75">
        <f t="shared" si="6"/>
        <v>20</v>
      </c>
      <c r="J49" s="75">
        <f t="shared" si="6"/>
        <v>25</v>
      </c>
      <c r="K49" s="75">
        <f t="shared" si="6"/>
        <v>35</v>
      </c>
      <c r="L49" s="75">
        <f t="shared" si="6"/>
        <v>40</v>
      </c>
      <c r="M49" s="75">
        <f t="shared" si="6"/>
        <v>50</v>
      </c>
      <c r="N49" s="75">
        <f t="shared" si="6"/>
        <v>60</v>
      </c>
      <c r="O49" s="75">
        <f t="shared" si="6"/>
        <v>60</v>
      </c>
      <c r="P49" s="75">
        <f t="shared" si="6"/>
        <v>60</v>
      </c>
      <c r="Q49" s="75">
        <f t="shared" si="6"/>
        <v>60</v>
      </c>
      <c r="R49" s="75">
        <f t="shared" si="6"/>
        <v>60</v>
      </c>
      <c r="S49" s="75">
        <f t="shared" si="6"/>
        <v>60</v>
      </c>
      <c r="T49" s="75">
        <f t="shared" si="6"/>
        <v>60</v>
      </c>
      <c r="U49" s="75">
        <f>T49+U48</f>
        <v>60</v>
      </c>
      <c r="V49" s="88">
        <f>U49+V48</f>
        <v>60</v>
      </c>
      <c r="W49" s="89">
        <f>W48</f>
        <v>100</v>
      </c>
      <c r="X49" s="22"/>
      <c r="Z49" s="9"/>
      <c r="AA49" s="9"/>
      <c r="AB49" s="9"/>
      <c r="AC49" s="9"/>
    </row>
    <row r="50" spans="1:29" ht="22.5" customHeight="1" x14ac:dyDescent="0.3">
      <c r="A50" s="76" t="s">
        <v>102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 t="s">
        <v>53</v>
      </c>
      <c r="Q50" s="77"/>
      <c r="R50" s="77"/>
      <c r="S50" s="77"/>
      <c r="T50" s="77"/>
      <c r="U50" s="77"/>
      <c r="V50" s="77"/>
      <c r="W50" s="77"/>
      <c r="X50" s="4"/>
    </row>
    <row r="51" spans="1:29" ht="23.25" customHeight="1" x14ac:dyDescent="0.3">
      <c r="A51" s="76" t="s">
        <v>48</v>
      </c>
      <c r="B51" s="77"/>
      <c r="C51" s="77"/>
      <c r="D51" s="77"/>
      <c r="E51" s="77"/>
      <c r="F51" s="77"/>
      <c r="G51" s="77"/>
      <c r="H51" s="77"/>
      <c r="I51" s="78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4"/>
    </row>
    <row r="52" spans="1:29" ht="3.75" customHeight="1" x14ac:dyDescent="0.3"/>
    <row r="53" spans="1:29" ht="13.8" x14ac:dyDescent="0.25">
      <c r="A53" s="1"/>
    </row>
  </sheetData>
  <mergeCells count="84">
    <mergeCell ref="W46:W47"/>
    <mergeCell ref="Q46:Q47"/>
    <mergeCell ref="R46:R47"/>
    <mergeCell ref="S46:S47"/>
    <mergeCell ref="T46:T47"/>
    <mergeCell ref="U46:U47"/>
    <mergeCell ref="V46:V47"/>
    <mergeCell ref="H46:H47"/>
    <mergeCell ref="I46:I47"/>
    <mergeCell ref="J46:J47"/>
    <mergeCell ref="K46:K47"/>
    <mergeCell ref="L46:L47"/>
    <mergeCell ref="A9:W9"/>
    <mergeCell ref="A10:W10"/>
    <mergeCell ref="A20:W20"/>
    <mergeCell ref="A23:W23"/>
    <mergeCell ref="A37:W37"/>
    <mergeCell ref="B34:D35"/>
    <mergeCell ref="E34:E35"/>
    <mergeCell ref="F34:F35"/>
    <mergeCell ref="G34:G35"/>
    <mergeCell ref="H34:H35"/>
    <mergeCell ref="I34:I35"/>
    <mergeCell ref="J34:J35"/>
    <mergeCell ref="U34:U35"/>
    <mergeCell ref="V34:V35"/>
    <mergeCell ref="W34:W35"/>
    <mergeCell ref="K34:K35"/>
    <mergeCell ref="A49:D49"/>
    <mergeCell ref="B43:D43"/>
    <mergeCell ref="A46:A47"/>
    <mergeCell ref="A36:D36"/>
    <mergeCell ref="A48:D48"/>
    <mergeCell ref="B42:D42"/>
    <mergeCell ref="A38:W38"/>
    <mergeCell ref="A41:W41"/>
    <mergeCell ref="E46:E47"/>
    <mergeCell ref="F46:F47"/>
    <mergeCell ref="G46:G47"/>
    <mergeCell ref="M46:M47"/>
    <mergeCell ref="N46:N47"/>
    <mergeCell ref="O46:O47"/>
    <mergeCell ref="P46:P47"/>
    <mergeCell ref="B46:D47"/>
    <mergeCell ref="A1:W1"/>
    <mergeCell ref="A2:W2"/>
    <mergeCell ref="B24:D24"/>
    <mergeCell ref="E21:U21"/>
    <mergeCell ref="B30:D30"/>
    <mergeCell ref="A21:D22"/>
    <mergeCell ref="A24:A27"/>
    <mergeCell ref="B27:D27"/>
    <mergeCell ref="B29:D29"/>
    <mergeCell ref="A28:D28"/>
    <mergeCell ref="B26:D26"/>
    <mergeCell ref="U14:W14"/>
    <mergeCell ref="B25:D25"/>
    <mergeCell ref="A7:W7"/>
    <mergeCell ref="A8:W8"/>
    <mergeCell ref="A13:K13"/>
    <mergeCell ref="A42:A45"/>
    <mergeCell ref="B45:D45"/>
    <mergeCell ref="A39:D40"/>
    <mergeCell ref="A29:A32"/>
    <mergeCell ref="A33:D33"/>
    <mergeCell ref="B31:D31"/>
    <mergeCell ref="A34:A35"/>
    <mergeCell ref="B32:D32"/>
    <mergeCell ref="A16:K16"/>
    <mergeCell ref="B44:D44"/>
    <mergeCell ref="V21:V22"/>
    <mergeCell ref="W21:W22"/>
    <mergeCell ref="W39:W40"/>
    <mergeCell ref="V39:V40"/>
    <mergeCell ref="E39:U39"/>
    <mergeCell ref="T34:T35"/>
    <mergeCell ref="P34:P35"/>
    <mergeCell ref="L34:L35"/>
    <mergeCell ref="M34:M35"/>
    <mergeCell ref="N34:N35"/>
    <mergeCell ref="O34:O35"/>
    <mergeCell ref="Q34:Q35"/>
    <mergeCell ref="R34:R35"/>
    <mergeCell ref="S34:S35"/>
  </mergeCells>
  <phoneticPr fontId="19" type="noConversion"/>
  <pageMargins left="0.43307086614173229" right="0.23622047244094488" top="0.55118110236220474" bottom="0.55118110236220474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9"/>
  <sheetViews>
    <sheetView view="pageBreakPreview" topLeftCell="A25" zoomScale="60" zoomScaleNormal="100" workbookViewId="0">
      <selection activeCell="E36" sqref="E36"/>
    </sheetView>
  </sheetViews>
  <sheetFormatPr defaultColWidth="9.109375" defaultRowHeight="13.8" x14ac:dyDescent="0.25"/>
  <cols>
    <col min="1" max="1" width="6.33203125" style="23" customWidth="1"/>
    <col min="2" max="2" width="4.109375" style="24" customWidth="1"/>
    <col min="3" max="3" width="4.5546875" style="24" customWidth="1"/>
    <col min="4" max="4" width="17.6640625" style="27" customWidth="1"/>
    <col min="5" max="5" width="75.33203125" style="27" customWidth="1"/>
    <col min="6" max="6" width="29.109375" style="28" customWidth="1"/>
    <col min="7" max="7" width="13.5546875" style="25" customWidth="1"/>
    <col min="8" max="16384" width="9.109375" style="23"/>
  </cols>
  <sheetData>
    <row r="1" spans="1:7" ht="42" customHeight="1" x14ac:dyDescent="0.25">
      <c r="A1" s="238"/>
      <c r="B1" s="238"/>
      <c r="C1" s="238"/>
      <c r="D1" s="238"/>
      <c r="E1" s="238"/>
      <c r="F1" s="238"/>
      <c r="G1" s="238"/>
    </row>
    <row r="2" spans="1:7" ht="32.25" customHeight="1" x14ac:dyDescent="0.25">
      <c r="A2" s="239" t="s">
        <v>0</v>
      </c>
      <c r="B2" s="240" t="s">
        <v>1</v>
      </c>
      <c r="C2" s="240"/>
      <c r="D2" s="240" t="s">
        <v>19</v>
      </c>
      <c r="E2" s="240"/>
      <c r="F2" s="240" t="s">
        <v>21</v>
      </c>
      <c r="G2" s="240" t="s">
        <v>24</v>
      </c>
    </row>
    <row r="3" spans="1:7" ht="30" customHeight="1" x14ac:dyDescent="0.25">
      <c r="A3" s="239"/>
      <c r="B3" s="240"/>
      <c r="C3" s="240"/>
      <c r="D3" s="240"/>
      <c r="E3" s="240"/>
      <c r="F3" s="240"/>
      <c r="G3" s="240"/>
    </row>
    <row r="4" spans="1:7" ht="37.200000000000003" customHeight="1" x14ac:dyDescent="0.25">
      <c r="A4" s="229">
        <v>1</v>
      </c>
      <c r="B4" s="236" t="s">
        <v>25</v>
      </c>
      <c r="C4" s="52">
        <v>2</v>
      </c>
      <c r="D4" s="92" t="s">
        <v>2</v>
      </c>
      <c r="E4" s="94" t="s">
        <v>74</v>
      </c>
      <c r="F4" s="107"/>
      <c r="G4" s="93"/>
    </row>
    <row r="5" spans="1:7" ht="26.4" customHeight="1" x14ac:dyDescent="0.25">
      <c r="A5" s="229"/>
      <c r="B5" s="241"/>
      <c r="C5" s="52">
        <v>2</v>
      </c>
      <c r="D5" s="92" t="s">
        <v>3</v>
      </c>
      <c r="E5" s="94" t="s">
        <v>84</v>
      </c>
      <c r="F5" s="107"/>
      <c r="G5" s="93"/>
    </row>
    <row r="6" spans="1:7" ht="40.200000000000003" customHeight="1" x14ac:dyDescent="0.25">
      <c r="A6" s="242"/>
      <c r="B6" s="91" t="s">
        <v>20</v>
      </c>
      <c r="C6" s="52">
        <v>9</v>
      </c>
      <c r="D6" s="92" t="s">
        <v>7</v>
      </c>
      <c r="E6" s="94" t="s">
        <v>62</v>
      </c>
      <c r="F6" s="107"/>
      <c r="G6" s="93"/>
    </row>
    <row r="7" spans="1:7" ht="23.4" customHeight="1" x14ac:dyDescent="0.25">
      <c r="A7" s="229">
        <v>2</v>
      </c>
      <c r="B7" s="236" t="s">
        <v>25</v>
      </c>
      <c r="C7" s="52">
        <v>2</v>
      </c>
      <c r="D7" s="92" t="s">
        <v>2</v>
      </c>
      <c r="E7" s="94" t="s">
        <v>75</v>
      </c>
      <c r="F7" s="108"/>
      <c r="G7" s="93"/>
    </row>
    <row r="8" spans="1:7" ht="27.6" customHeight="1" x14ac:dyDescent="0.25">
      <c r="A8" s="229"/>
      <c r="B8" s="241"/>
      <c r="C8" s="52">
        <v>2</v>
      </c>
      <c r="D8" s="92" t="s">
        <v>3</v>
      </c>
      <c r="E8" s="94" t="s">
        <v>85</v>
      </c>
      <c r="F8" s="108" t="s">
        <v>52</v>
      </c>
      <c r="G8" s="93">
        <v>5</v>
      </c>
    </row>
    <row r="9" spans="1:7" ht="36.6" customHeight="1" x14ac:dyDescent="0.25">
      <c r="A9" s="229"/>
      <c r="B9" s="91" t="s">
        <v>20</v>
      </c>
      <c r="C9" s="52">
        <v>9</v>
      </c>
      <c r="D9" s="92" t="s">
        <v>7</v>
      </c>
      <c r="E9" s="95" t="s">
        <v>61</v>
      </c>
      <c r="F9" s="93"/>
      <c r="G9" s="93"/>
    </row>
    <row r="10" spans="1:7" ht="43.2" customHeight="1" x14ac:dyDescent="0.25">
      <c r="A10" s="229">
        <v>3</v>
      </c>
      <c r="B10" s="236" t="s">
        <v>25</v>
      </c>
      <c r="C10" s="52">
        <v>2</v>
      </c>
      <c r="D10" s="92" t="s">
        <v>2</v>
      </c>
      <c r="E10" s="94" t="s">
        <v>76</v>
      </c>
      <c r="F10" s="108"/>
      <c r="G10" s="93"/>
    </row>
    <row r="11" spans="1:7" ht="28.8" customHeight="1" x14ac:dyDescent="0.25">
      <c r="A11" s="229"/>
      <c r="B11" s="237"/>
      <c r="C11" s="52">
        <v>2</v>
      </c>
      <c r="D11" s="92" t="s">
        <v>3</v>
      </c>
      <c r="E11" s="95" t="s">
        <v>86</v>
      </c>
      <c r="F11" s="93"/>
      <c r="G11" s="93"/>
    </row>
    <row r="12" spans="1:7" ht="40.799999999999997" customHeight="1" x14ac:dyDescent="0.25">
      <c r="A12" s="229"/>
      <c r="B12" s="91" t="s">
        <v>20</v>
      </c>
      <c r="C12" s="52">
        <v>9</v>
      </c>
      <c r="D12" s="92" t="s">
        <v>7</v>
      </c>
      <c r="E12" s="95" t="s">
        <v>89</v>
      </c>
      <c r="F12" s="93"/>
      <c r="G12" s="93"/>
    </row>
    <row r="13" spans="1:7" ht="29.4" customHeight="1" x14ac:dyDescent="0.25">
      <c r="A13" s="229">
        <v>4</v>
      </c>
      <c r="B13" s="222" t="s">
        <v>25</v>
      </c>
      <c r="C13" s="52">
        <v>2</v>
      </c>
      <c r="D13" s="92" t="s">
        <v>2</v>
      </c>
      <c r="E13" s="97" t="s">
        <v>77</v>
      </c>
      <c r="F13" s="96"/>
      <c r="G13" s="93"/>
    </row>
    <row r="14" spans="1:7" ht="39.6" customHeight="1" x14ac:dyDescent="0.25">
      <c r="A14" s="229"/>
      <c r="B14" s="222"/>
      <c r="C14" s="52">
        <v>2</v>
      </c>
      <c r="D14" s="92" t="s">
        <v>3</v>
      </c>
      <c r="E14" s="97" t="s">
        <v>87</v>
      </c>
      <c r="F14" s="96" t="s">
        <v>52</v>
      </c>
      <c r="G14" s="93">
        <v>5</v>
      </c>
    </row>
    <row r="15" spans="1:7" ht="52.8" customHeight="1" x14ac:dyDescent="0.25">
      <c r="A15" s="229"/>
      <c r="B15" s="91" t="s">
        <v>20</v>
      </c>
      <c r="C15" s="52">
        <v>12</v>
      </c>
      <c r="D15" s="92" t="s">
        <v>7</v>
      </c>
      <c r="E15" s="97" t="s">
        <v>90</v>
      </c>
      <c r="F15" s="93"/>
      <c r="G15" s="93"/>
    </row>
    <row r="16" spans="1:7" ht="24" customHeight="1" x14ac:dyDescent="0.25">
      <c r="A16" s="229">
        <v>5</v>
      </c>
      <c r="B16" s="236" t="s">
        <v>25</v>
      </c>
      <c r="C16" s="52">
        <v>2</v>
      </c>
      <c r="D16" s="92" t="s">
        <v>2</v>
      </c>
      <c r="E16" s="97" t="s">
        <v>78</v>
      </c>
      <c r="F16" s="108"/>
      <c r="G16" s="93"/>
    </row>
    <row r="17" spans="1:7" ht="32.4" customHeight="1" x14ac:dyDescent="0.25">
      <c r="A17" s="229"/>
      <c r="B17" s="237"/>
      <c r="C17" s="52">
        <v>2</v>
      </c>
      <c r="D17" s="92" t="s">
        <v>3</v>
      </c>
      <c r="E17" s="94" t="s">
        <v>66</v>
      </c>
      <c r="F17" s="93" t="s">
        <v>60</v>
      </c>
      <c r="G17" s="93">
        <v>10</v>
      </c>
    </row>
    <row r="18" spans="1:7" ht="50.4" customHeight="1" x14ac:dyDescent="0.25">
      <c r="A18" s="229"/>
      <c r="B18" s="91" t="s">
        <v>20</v>
      </c>
      <c r="C18" s="52">
        <v>9</v>
      </c>
      <c r="D18" s="92" t="s">
        <v>7</v>
      </c>
      <c r="E18" s="97" t="s">
        <v>88</v>
      </c>
      <c r="F18" s="94"/>
      <c r="G18" s="93"/>
    </row>
    <row r="19" spans="1:7" ht="37.200000000000003" customHeight="1" x14ac:dyDescent="0.25">
      <c r="A19" s="229">
        <v>6</v>
      </c>
      <c r="B19" s="222" t="s">
        <v>25</v>
      </c>
      <c r="C19" s="52">
        <v>2</v>
      </c>
      <c r="D19" s="92" t="s">
        <v>2</v>
      </c>
      <c r="E19" s="113" t="s">
        <v>81</v>
      </c>
      <c r="F19" s="93"/>
      <c r="G19" s="93"/>
    </row>
    <row r="20" spans="1:7" ht="36.6" customHeight="1" x14ac:dyDescent="0.25">
      <c r="A20" s="229"/>
      <c r="B20" s="222"/>
      <c r="C20" s="52">
        <v>2</v>
      </c>
      <c r="D20" s="92" t="s">
        <v>3</v>
      </c>
      <c r="E20" s="95" t="s">
        <v>68</v>
      </c>
      <c r="F20" s="93" t="s">
        <v>52</v>
      </c>
      <c r="G20" s="93">
        <v>5</v>
      </c>
    </row>
    <row r="21" spans="1:7" ht="46.8" customHeight="1" x14ac:dyDescent="0.25">
      <c r="A21" s="228"/>
      <c r="B21" s="91" t="s">
        <v>20</v>
      </c>
      <c r="C21" s="52">
        <v>9</v>
      </c>
      <c r="D21" s="92" t="s">
        <v>7</v>
      </c>
      <c r="E21" s="95" t="s">
        <v>91</v>
      </c>
      <c r="F21" s="93"/>
      <c r="G21" s="93"/>
    </row>
    <row r="22" spans="1:7" s="24" customFormat="1" ht="36.6" customHeight="1" x14ac:dyDescent="0.3">
      <c r="A22" s="227">
        <v>7</v>
      </c>
      <c r="B22" s="236" t="s">
        <v>25</v>
      </c>
      <c r="C22" s="52">
        <v>2</v>
      </c>
      <c r="D22" s="92" t="s">
        <v>2</v>
      </c>
      <c r="E22" s="95" t="s">
        <v>80</v>
      </c>
      <c r="F22" s="93" t="s">
        <v>58</v>
      </c>
      <c r="G22" s="93">
        <v>10</v>
      </c>
    </row>
    <row r="23" spans="1:7" ht="39.6" customHeight="1" x14ac:dyDescent="0.25">
      <c r="A23" s="227"/>
      <c r="B23" s="237"/>
      <c r="C23" s="52">
        <v>2</v>
      </c>
      <c r="D23" s="92" t="s">
        <v>3</v>
      </c>
      <c r="E23" s="95" t="s">
        <v>63</v>
      </c>
      <c r="F23" s="96"/>
      <c r="G23" s="93"/>
    </row>
    <row r="24" spans="1:7" s="24" customFormat="1" ht="42" customHeight="1" x14ac:dyDescent="0.3">
      <c r="A24" s="227"/>
      <c r="B24" s="91" t="s">
        <v>20</v>
      </c>
      <c r="C24" s="52">
        <v>9</v>
      </c>
      <c r="D24" s="92" t="s">
        <v>7</v>
      </c>
      <c r="E24" s="95" t="s">
        <v>62</v>
      </c>
      <c r="F24" s="93"/>
      <c r="G24" s="93"/>
    </row>
    <row r="25" spans="1:7" s="24" customFormat="1" ht="35.25" customHeight="1" x14ac:dyDescent="0.3">
      <c r="A25" s="227">
        <v>8</v>
      </c>
      <c r="B25" s="222" t="s">
        <v>25</v>
      </c>
      <c r="C25" s="52">
        <v>2</v>
      </c>
      <c r="D25" s="92" t="s">
        <v>2</v>
      </c>
      <c r="E25" s="95" t="s">
        <v>79</v>
      </c>
      <c r="F25" s="93"/>
      <c r="G25" s="93"/>
    </row>
    <row r="26" spans="1:7" s="24" customFormat="1" ht="35.25" customHeight="1" x14ac:dyDescent="0.3">
      <c r="A26" s="227"/>
      <c r="B26" s="222"/>
      <c r="C26" s="52">
        <v>2</v>
      </c>
      <c r="D26" s="92" t="s">
        <v>3</v>
      </c>
      <c r="E26" s="95" t="s">
        <v>67</v>
      </c>
      <c r="F26" s="93"/>
      <c r="G26" s="93"/>
    </row>
    <row r="27" spans="1:7" s="24" customFormat="1" ht="55.8" customHeight="1" x14ac:dyDescent="0.3">
      <c r="A27" s="228"/>
      <c r="B27" s="91" t="s">
        <v>20</v>
      </c>
      <c r="C27" s="52">
        <v>9</v>
      </c>
      <c r="D27" s="92" t="s">
        <v>7</v>
      </c>
      <c r="E27" s="95" t="s">
        <v>92</v>
      </c>
      <c r="F27" s="93" t="s">
        <v>52</v>
      </c>
      <c r="G27" s="93">
        <v>5</v>
      </c>
    </row>
    <row r="28" spans="1:7" s="24" customFormat="1" ht="32.25" customHeight="1" x14ac:dyDescent="0.3">
      <c r="A28" s="227">
        <v>9</v>
      </c>
      <c r="B28" s="222" t="s">
        <v>25</v>
      </c>
      <c r="C28" s="52">
        <v>2</v>
      </c>
      <c r="D28" s="92" t="s">
        <v>2</v>
      </c>
      <c r="E28" s="95" t="s">
        <v>82</v>
      </c>
      <c r="F28" s="93" t="s">
        <v>56</v>
      </c>
      <c r="G28" s="93">
        <v>10</v>
      </c>
    </row>
    <row r="29" spans="1:7" s="24" customFormat="1" ht="32.25" customHeight="1" x14ac:dyDescent="0.3">
      <c r="A29" s="227"/>
      <c r="B29" s="222"/>
      <c r="C29" s="52">
        <v>2</v>
      </c>
      <c r="D29" s="92" t="s">
        <v>3</v>
      </c>
      <c r="E29" s="95" t="s">
        <v>64</v>
      </c>
      <c r="F29" s="93"/>
      <c r="G29" s="93"/>
    </row>
    <row r="30" spans="1:7" s="24" customFormat="1" ht="57" customHeight="1" x14ac:dyDescent="0.3">
      <c r="A30" s="227"/>
      <c r="B30" s="91" t="s">
        <v>20</v>
      </c>
      <c r="C30" s="52">
        <v>12</v>
      </c>
      <c r="D30" s="92" t="s">
        <v>7</v>
      </c>
      <c r="E30" s="95" t="s">
        <v>90</v>
      </c>
      <c r="F30" s="93"/>
      <c r="G30" s="93"/>
    </row>
    <row r="31" spans="1:7" s="24" customFormat="1" ht="36" customHeight="1" x14ac:dyDescent="0.3">
      <c r="A31" s="227">
        <v>10</v>
      </c>
      <c r="B31" s="222" t="s">
        <v>25</v>
      </c>
      <c r="C31" s="52">
        <v>2</v>
      </c>
      <c r="D31" s="92" t="s">
        <v>2</v>
      </c>
      <c r="E31" s="95" t="s">
        <v>83</v>
      </c>
      <c r="F31" s="93"/>
      <c r="G31" s="93"/>
    </row>
    <row r="32" spans="1:7" s="24" customFormat="1" ht="36" customHeight="1" x14ac:dyDescent="0.3">
      <c r="A32" s="227"/>
      <c r="B32" s="222"/>
      <c r="C32" s="52">
        <v>2</v>
      </c>
      <c r="D32" s="92" t="s">
        <v>3</v>
      </c>
      <c r="E32" s="95" t="s">
        <v>65</v>
      </c>
      <c r="F32" s="93" t="s">
        <v>60</v>
      </c>
      <c r="G32" s="93">
        <v>10</v>
      </c>
    </row>
    <row r="33" spans="1:7" ht="51" customHeight="1" x14ac:dyDescent="0.25">
      <c r="A33" s="228"/>
      <c r="B33" s="91" t="s">
        <v>20</v>
      </c>
      <c r="C33" s="52">
        <v>9</v>
      </c>
      <c r="D33" s="92" t="s">
        <v>7</v>
      </c>
      <c r="E33" s="95" t="s">
        <v>61</v>
      </c>
      <c r="F33" s="93"/>
      <c r="G33" s="93"/>
    </row>
    <row r="34" spans="1:7" ht="51" customHeight="1" x14ac:dyDescent="0.25">
      <c r="A34" s="230" t="s">
        <v>6</v>
      </c>
      <c r="B34" s="231"/>
      <c r="C34" s="116">
        <v>2</v>
      </c>
      <c r="D34" s="92" t="s">
        <v>94</v>
      </c>
      <c r="E34" s="95" t="s">
        <v>97</v>
      </c>
      <c r="F34" s="93"/>
      <c r="G34" s="93"/>
    </row>
    <row r="35" spans="1:7" ht="51" customHeight="1" x14ac:dyDescent="0.25">
      <c r="A35" s="232"/>
      <c r="B35" s="233"/>
      <c r="C35" s="116">
        <v>10</v>
      </c>
      <c r="D35" s="92" t="s">
        <v>93</v>
      </c>
      <c r="E35" s="95" t="s">
        <v>95</v>
      </c>
      <c r="F35" s="93"/>
      <c r="G35" s="93"/>
    </row>
    <row r="36" spans="1:7" ht="42" customHeight="1" x14ac:dyDescent="0.25">
      <c r="A36" s="234"/>
      <c r="B36" s="235"/>
      <c r="C36" s="110">
        <v>2</v>
      </c>
      <c r="D36" s="109" t="s">
        <v>57</v>
      </c>
      <c r="E36" s="112" t="s">
        <v>96</v>
      </c>
      <c r="F36" s="96" t="s">
        <v>57</v>
      </c>
      <c r="G36" s="96">
        <v>40</v>
      </c>
    </row>
    <row r="37" spans="1:7" ht="36.75" customHeight="1" x14ac:dyDescent="0.3">
      <c r="A37" s="98"/>
      <c r="B37" s="225">
        <f>SUM(C4:C36)</f>
        <v>150</v>
      </c>
      <c r="C37" s="225"/>
      <c r="D37" s="226" t="s">
        <v>45</v>
      </c>
      <c r="E37" s="226"/>
      <c r="F37" s="226"/>
      <c r="G37" s="114">
        <f>SUM(G4:G36)</f>
        <v>100</v>
      </c>
    </row>
    <row r="38" spans="1:7" ht="18" x14ac:dyDescent="0.35">
      <c r="A38" s="99"/>
      <c r="B38" s="99"/>
      <c r="C38" s="100"/>
      <c r="D38" s="101"/>
      <c r="E38" s="99"/>
      <c r="F38" s="99"/>
      <c r="G38" s="102"/>
    </row>
    <row r="39" spans="1:7" ht="18.75" customHeight="1" x14ac:dyDescent="0.35">
      <c r="A39" s="223" t="s">
        <v>59</v>
      </c>
      <c r="B39" s="224"/>
      <c r="C39" s="224"/>
      <c r="D39" s="224"/>
      <c r="E39" s="224"/>
      <c r="F39" s="99" t="s">
        <v>31</v>
      </c>
      <c r="G39" s="100"/>
    </row>
    <row r="40" spans="1:7" ht="18" x14ac:dyDescent="0.35">
      <c r="A40" s="103"/>
      <c r="B40" s="103"/>
      <c r="C40" s="103"/>
      <c r="D40" s="103"/>
      <c r="E40" s="104" t="s">
        <v>16</v>
      </c>
      <c r="F40" s="105"/>
      <c r="G40" s="106"/>
    </row>
    <row r="41" spans="1:7" x14ac:dyDescent="0.25">
      <c r="A41" s="24"/>
      <c r="B41" s="23"/>
      <c r="C41" s="23"/>
      <c r="D41" s="23"/>
      <c r="E41" s="23"/>
      <c r="F41" s="23"/>
      <c r="G41" s="26"/>
    </row>
    <row r="42" spans="1:7" x14ac:dyDescent="0.25">
      <c r="A42" s="24"/>
      <c r="B42" s="23"/>
      <c r="C42" s="23"/>
      <c r="D42" s="23"/>
      <c r="E42" s="23"/>
      <c r="F42" s="23"/>
      <c r="G42" s="26"/>
    </row>
    <row r="43" spans="1:7" x14ac:dyDescent="0.25">
      <c r="A43" s="24"/>
      <c r="B43" s="23"/>
      <c r="C43" s="23"/>
      <c r="D43" s="23"/>
      <c r="E43" s="23"/>
      <c r="F43" s="23"/>
      <c r="G43" s="26"/>
    </row>
    <row r="44" spans="1:7" x14ac:dyDescent="0.25">
      <c r="A44" s="24"/>
      <c r="B44" s="23"/>
      <c r="C44" s="23"/>
      <c r="D44" s="23"/>
      <c r="E44" s="23"/>
      <c r="F44" s="23"/>
      <c r="G44" s="26"/>
    </row>
    <row r="45" spans="1:7" x14ac:dyDescent="0.25">
      <c r="A45" s="24"/>
      <c r="B45" s="23"/>
      <c r="C45" s="23"/>
      <c r="D45" s="23"/>
      <c r="E45" s="23"/>
      <c r="F45" s="23"/>
      <c r="G45" s="26"/>
    </row>
    <row r="46" spans="1:7" x14ac:dyDescent="0.25">
      <c r="A46" s="24"/>
      <c r="B46" s="23"/>
      <c r="C46" s="23"/>
      <c r="D46" s="23"/>
      <c r="E46" s="23"/>
      <c r="F46" s="23"/>
      <c r="G46" s="26"/>
    </row>
    <row r="47" spans="1:7" x14ac:dyDescent="0.25">
      <c r="A47" s="24"/>
      <c r="B47" s="23"/>
      <c r="C47" s="23"/>
      <c r="D47" s="23"/>
      <c r="E47" s="23"/>
      <c r="F47" s="23"/>
      <c r="G47" s="26"/>
    </row>
    <row r="48" spans="1:7" x14ac:dyDescent="0.25">
      <c r="A48" s="24"/>
      <c r="B48" s="23"/>
      <c r="C48" s="23"/>
      <c r="D48" s="23"/>
      <c r="E48" s="23"/>
      <c r="F48" s="23"/>
      <c r="G48" s="26"/>
    </row>
    <row r="49" spans="1:7" x14ac:dyDescent="0.25">
      <c r="A49" s="24"/>
      <c r="B49" s="23"/>
      <c r="C49" s="23"/>
      <c r="D49" s="23"/>
      <c r="E49" s="23"/>
      <c r="F49" s="23"/>
      <c r="G49" s="26"/>
    </row>
  </sheetData>
  <mergeCells count="30">
    <mergeCell ref="B16:B17"/>
    <mergeCell ref="B4:B5"/>
    <mergeCell ref="B7:B8"/>
    <mergeCell ref="A4:A6"/>
    <mergeCell ref="B10:B11"/>
    <mergeCell ref="A7:A9"/>
    <mergeCell ref="A10:A12"/>
    <mergeCell ref="A13:A15"/>
    <mergeCell ref="A1:G1"/>
    <mergeCell ref="A2:A3"/>
    <mergeCell ref="B2:C3"/>
    <mergeCell ref="D2:E3"/>
    <mergeCell ref="F2:F3"/>
    <mergeCell ref="G2:G3"/>
    <mergeCell ref="B13:B14"/>
    <mergeCell ref="A39:E39"/>
    <mergeCell ref="B19:B20"/>
    <mergeCell ref="B37:C37"/>
    <mergeCell ref="D37:F37"/>
    <mergeCell ref="A28:A30"/>
    <mergeCell ref="A31:A33"/>
    <mergeCell ref="B31:B32"/>
    <mergeCell ref="A25:A27"/>
    <mergeCell ref="B25:B26"/>
    <mergeCell ref="B28:B29"/>
    <mergeCell ref="A22:A24"/>
    <mergeCell ref="A19:A21"/>
    <mergeCell ref="A34:B36"/>
    <mergeCell ref="B22:B23"/>
    <mergeCell ref="A16:A18"/>
  </mergeCells>
  <phoneticPr fontId="19" type="noConversion"/>
  <pageMargins left="0.36" right="0.23622047244094491" top="0.6692913385826772" bottom="0.55118110236220474" header="0.31496062992125984" footer="0.31496062992125984"/>
  <pageSetup paperSize="9" scale="4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титул</vt:lpstr>
      <vt:lpstr>система</vt:lpstr>
      <vt:lpstr>система!Заголовки_для_друку</vt:lpstr>
      <vt:lpstr>система!Область_друку</vt:lpstr>
      <vt:lpstr>титул!Область_друку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Natalia Moskalenko</cp:lastModifiedBy>
  <cp:lastPrinted>2022-08-04T20:15:31Z</cp:lastPrinted>
  <dcterms:created xsi:type="dcterms:W3CDTF">2013-02-12T20:01:14Z</dcterms:created>
  <dcterms:modified xsi:type="dcterms:W3CDTF">2024-02-06T18:54:31Z</dcterms:modified>
</cp:coreProperties>
</file>