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0" windowWidth="19320" windowHeight="11020" activeTab="1"/>
  </bookViews>
  <sheets>
    <sheet name="титул" sheetId="1" r:id="rId1"/>
    <sheet name="система" sheetId="2" r:id="rId2"/>
  </sheets>
  <definedNames>
    <definedName name="_xlnm.Print_Titles" localSheetId="1">'система'!$2:$3</definedName>
    <definedName name="_xlnm.Print_Area" localSheetId="1">'система'!$A$1:$G$46</definedName>
    <definedName name="_xlnm.Print_Area" localSheetId="0">'титул'!$A$1:$Y$51</definedName>
  </definedNames>
  <calcPr fullCalcOnLoad="1"/>
</workbook>
</file>

<file path=xl/sharedStrings.xml><?xml version="1.0" encoding="utf-8"?>
<sst xmlns="http://schemas.openxmlformats.org/spreadsheetml/2006/main" count="203" uniqueCount="120">
  <si>
    <t>Навчальний тиждень</t>
  </si>
  <si>
    <t>Години</t>
  </si>
  <si>
    <t>Лекція</t>
  </si>
  <si>
    <t>Практичне заняття</t>
  </si>
  <si>
    <t>СРС</t>
  </si>
  <si>
    <t>Підготовка до екзамену</t>
  </si>
  <si>
    <t>S</t>
  </si>
  <si>
    <t>Форма підсумкового контролю:</t>
  </si>
  <si>
    <t>Навчальні тижні</t>
  </si>
  <si>
    <t>Сесія</t>
  </si>
  <si>
    <t>Лекції</t>
  </si>
  <si>
    <t>Практичні заняття</t>
  </si>
  <si>
    <t>Екзамен</t>
  </si>
  <si>
    <t>Самостійна робота</t>
  </si>
  <si>
    <t>Загальний обсяг годин</t>
  </si>
  <si>
    <t>Завідувач кафедри   ________________________________________-_____________</t>
  </si>
  <si>
    <t>* поточні консультації проводяться викладачем за графіком, для студента години на консультації відводяться за рахунок самостійної роботи</t>
  </si>
  <si>
    <t>ВСЬОГО балів на тиждень</t>
  </si>
  <si>
    <t xml:space="preserve">НАКОПИЧЕННЯ балів </t>
  </si>
  <si>
    <t>Вивчення теоретичного матеріалу</t>
  </si>
  <si>
    <t>Виконання практичних завдань</t>
  </si>
  <si>
    <r>
      <t xml:space="preserve">Графік оцінювання, </t>
    </r>
    <r>
      <rPr>
        <i/>
        <sz val="14"/>
        <color indexed="8"/>
        <rFont val="Times New Roman"/>
        <family val="1"/>
      </rPr>
      <t>балів на тиждень</t>
    </r>
  </si>
  <si>
    <t>МІНІСТЕРСТВО ОСВІТИ І НАУКИ УКРАЇНИ</t>
  </si>
  <si>
    <t>ХАРКІВСЬКИЙ НАЦІОНАЛЬНИЙ ЕКОНОМІЧНИЙ УНІВЕРСИТЕТ ІМЕНІ СЕМЕНА КУЗНЕЦЯ</t>
  </si>
  <si>
    <t>сесія</t>
  </si>
  <si>
    <t>Підготовка до іспиту</t>
  </si>
  <si>
    <t>ЗАТВЕРДЖУЮ</t>
  </si>
  <si>
    <t>«____» __________________  20       р.</t>
  </si>
  <si>
    <t>РОБОЧИЙ ПЛАН</t>
  </si>
  <si>
    <t>(ТЕХНОЛОГІЧНА КАРТА)</t>
  </si>
  <si>
    <t>.</t>
  </si>
  <si>
    <t xml:space="preserve">Загальний обяг годин за </t>
  </si>
  <si>
    <t>2. НАКОПИЧУВАННЯ РЕЙТИНГОВИХ БАЛІВ З НАВЧАЛЬНОЇ ДИСЦИПЛІНИ</t>
  </si>
  <si>
    <t>ЕКЗАМЕН</t>
  </si>
  <si>
    <t>Предекзам. консультац.</t>
  </si>
  <si>
    <t>Консультації *</t>
  </si>
  <si>
    <t>з навчальної дисципліни</t>
  </si>
  <si>
    <t>Завдання за темами</t>
  </si>
  <si>
    <t>Есе</t>
  </si>
  <si>
    <t>Презентація</t>
  </si>
  <si>
    <t>Поточні КР</t>
  </si>
  <si>
    <t>Колоквіуми</t>
  </si>
  <si>
    <r>
      <t xml:space="preserve">для студентів факультету </t>
    </r>
    <r>
      <rPr>
        <u val="single"/>
        <sz val="13"/>
        <color indexed="8"/>
        <rFont val="Times New Roman"/>
        <family val="1"/>
      </rPr>
      <t>Економіки і права</t>
    </r>
  </si>
  <si>
    <t>Робота на лекції</t>
  </si>
  <si>
    <t>Активна участь у виконанні практичних завдань</t>
  </si>
  <si>
    <t>Перевірка есе</t>
  </si>
  <si>
    <t>Експрес-контрольна робота</t>
  </si>
  <si>
    <t>Вирішення практичних завдань на різні теми, що входять до підсумкового контролю</t>
  </si>
  <si>
    <t>Виконання завдань екзаменаційного білету</t>
  </si>
  <si>
    <t>Повторення матеріалів змістовних модулів</t>
  </si>
  <si>
    <t>навчальною дисципліною:</t>
  </si>
  <si>
    <t>к</t>
  </si>
  <si>
    <t>Декан   факультету економіки і права</t>
  </si>
  <si>
    <t xml:space="preserve"> ________________</t>
  </si>
  <si>
    <t>Михайло БРІЛЬ</t>
  </si>
  <si>
    <t>Наталія ГАВКАЛОВА</t>
  </si>
  <si>
    <r>
      <t xml:space="preserve">спеціальність </t>
    </r>
    <r>
      <rPr>
        <u val="single"/>
        <sz val="13"/>
        <color indexed="8"/>
        <rFont val="Times New Roman"/>
        <family val="1"/>
      </rPr>
      <t>281 "Публічне управління та адміністрування"</t>
    </r>
  </si>
  <si>
    <t>1. РОЗПОДІЛ ГОДИН ЗА ТИЖДНЯМИ НАВЧАННЯ</t>
  </si>
  <si>
    <t>Форми організації освітнього процесу</t>
  </si>
  <si>
    <r>
      <t xml:space="preserve">Загальне навантаженння здобувача вищої освіти, </t>
    </r>
    <r>
      <rPr>
        <i/>
        <sz val="14"/>
        <color indexed="8"/>
        <rFont val="Times New Roman"/>
        <family val="1"/>
      </rPr>
      <t>години на тиждень</t>
    </r>
  </si>
  <si>
    <t>Види навчальних занять (НЗ)</t>
  </si>
  <si>
    <t xml:space="preserve">Навчальні заняття </t>
  </si>
  <si>
    <t>Самостійна робота (СР)</t>
  </si>
  <si>
    <t>Підсумковий контроль (ПК)</t>
  </si>
  <si>
    <t>Контрольні заходи</t>
  </si>
  <si>
    <t>Поточний контроль</t>
  </si>
  <si>
    <t>Підсумковий контроль</t>
  </si>
  <si>
    <t>Кількість балів</t>
  </si>
  <si>
    <t>НЗ</t>
  </si>
  <si>
    <t>СР</t>
  </si>
  <si>
    <t>Максимальна кількість балів по дисципліні</t>
  </si>
  <si>
    <t>Лектор</t>
  </si>
  <si>
    <r>
      <t xml:space="preserve">Лектор: </t>
    </r>
    <r>
      <rPr>
        <u val="single"/>
        <sz val="13"/>
        <color indexed="8"/>
        <rFont val="Times New Roman"/>
        <family val="1"/>
      </rPr>
      <t>к.е.н., доц. Вікторія МЕЛЬНИК</t>
    </r>
  </si>
  <si>
    <t>Пошук, підбір та огляд літературних джерел за заданою тематикою, вирішення практичних завдань</t>
  </si>
  <si>
    <t>Виконання завдання до самостійного опрацювання</t>
  </si>
  <si>
    <t>Питання та завдання до самостійного опрацювання</t>
  </si>
  <si>
    <t>Перевірка домашнього завдання</t>
  </si>
  <si>
    <t>КОЛОКВІУМ за ЗМІСТОВНИМ МОДУЛЕМ 1</t>
  </si>
  <si>
    <t>Колоквіум</t>
  </si>
  <si>
    <t>КОЛОКВІУМ за ЗМІСТОВНИМ МОДУЛЕМ 2</t>
  </si>
  <si>
    <t>Пошук, підбір та огляд літературних джерел за заданою тематикою, вирішення практичних завдань, підготовка до контрольної роботи</t>
  </si>
  <si>
    <t>Вікторія МЕЛЬНИК</t>
  </si>
  <si>
    <r>
      <t xml:space="preserve">кафедра, що викладає: </t>
    </r>
    <r>
      <rPr>
        <u val="single"/>
        <sz val="13"/>
        <color indexed="8"/>
        <rFont val="Times New Roman"/>
        <family val="1"/>
      </rPr>
      <t>Державного управління, публічного адміністрування та економічної політики</t>
    </r>
  </si>
  <si>
    <t>семестр : 1</t>
  </si>
  <si>
    <t>Презентація за темою</t>
  </si>
  <si>
    <t>Пошук, підбір та огляд літературних джерел за заданою тематикою, підготовка до контрольної роботи.</t>
  </si>
  <si>
    <r>
      <t xml:space="preserve">ОПП </t>
    </r>
    <r>
      <rPr>
        <u val="single"/>
        <sz val="13"/>
        <color indexed="8"/>
        <rFont val="Times New Roman"/>
        <family val="1"/>
      </rPr>
      <t>"Публічне адміністрування"</t>
    </r>
  </si>
  <si>
    <t>«Технології публічного адміністрування»</t>
  </si>
  <si>
    <r>
      <t xml:space="preserve">курс :  </t>
    </r>
    <r>
      <rPr>
        <u val="single"/>
        <sz val="13"/>
        <color indexed="8"/>
        <rFont val="Times New Roman"/>
        <family val="1"/>
      </rPr>
      <t xml:space="preserve"> 1 р.н.</t>
    </r>
  </si>
  <si>
    <r>
      <t xml:space="preserve">Викладач: </t>
    </r>
    <r>
      <rPr>
        <u val="single"/>
        <sz val="13"/>
        <color indexed="8"/>
        <rFont val="Times New Roman"/>
        <family val="1"/>
      </rPr>
      <t>к.е.н., доц. Вікторія МЕЛЬНИК</t>
    </r>
  </si>
  <si>
    <t>ЗМІСТОВНИЙ МОДУЛЬ 1. Технології управління та публічного адміністрування</t>
  </si>
  <si>
    <t>ЗМІСТОВНИЙ МОДУЛЬ 2. Технології адміністративного менеджменту у публічному адмініструванні</t>
  </si>
  <si>
    <t>Виконання практичного завдання "Визначення основних напрямків та процедур технології управління"</t>
  </si>
  <si>
    <t>ТЕМА 2. Методологічні основи технології управління</t>
  </si>
  <si>
    <t>Виконання практичного завдання "Розробка основних технологічних документів"</t>
  </si>
  <si>
    <t>Пошук, підбір та огляд літературних джерел за заданою тематикою.
Підготовка презентації за темою: "Поняття управлінської технології у системі публічного адміністрування"</t>
  </si>
  <si>
    <t>Пошук, підбір та огляд літературних джерел за заданою тематикою. 
Написання есе на тему "Роль та значення управлінської технології в публічному адмініструванні"</t>
  </si>
  <si>
    <t>ТЕМА 1. Поняття управлінської технології у системі публічного адміністрування</t>
  </si>
  <si>
    <t xml:space="preserve">ТЕМА 3. Технології роботи з інформацією у системі публічного адміністрування </t>
  </si>
  <si>
    <t>Виконання практичного завдання "Основні види інформації, що використовується в публічному адмініструванні"</t>
  </si>
  <si>
    <t xml:space="preserve">ТЕМА 4. Технології ділового спілкування </t>
  </si>
  <si>
    <t>Виконання практичного завдання "Розроблення технологічної схеми підготовки та проведення ділової наради"</t>
  </si>
  <si>
    <t>Пошук, підбір та огляд літературних джерел за заданою тематикою, підготовка до контрольної роботи
Підготовка презентації за темою: "Технології роботи з інформацією у системі публічного адміністрування"</t>
  </si>
  <si>
    <t>ТЕМА 5. Службове діловодство у публічних установах
ТЕМА 6. Інноваційні технології публічного адміністрування</t>
  </si>
  <si>
    <t>ТЕМА 6. Інноваційні технології публічного адміністрування (продовження)</t>
  </si>
  <si>
    <t>Виконання практичного завдання "Розроблення та управління проектами у публічній сфері"</t>
  </si>
  <si>
    <t xml:space="preserve">Пошук, підбір та огляд літературних джерел за заданою тематикою, вирішення практичних завдань </t>
  </si>
  <si>
    <t>ТЕМА 7. Адміністративний процес в публічній установі</t>
  </si>
  <si>
    <t>Ділова гра "Розподіл функцій в системі адміністративного менеджменту в органах публічної влади"</t>
  </si>
  <si>
    <t xml:space="preserve">Пошук, підбір та огляд літературних джерел за заданою тематикою
</t>
  </si>
  <si>
    <t>ТЕМА 8. Технології управління адміністративним процесом</t>
  </si>
  <si>
    <t xml:space="preserve">Виконання практичного завдання "Розробка пропозицій щодо підвищення якості надання адміністративних послуг в публічній сфері" </t>
  </si>
  <si>
    <t>ТЕМА 9. Технологія діагностики та аналізу системи адміністративного менеджменту</t>
  </si>
  <si>
    <t>Ділова гра "Оцінка якості функціонування системи адміністративного менеджменту органу публічної влади"</t>
  </si>
  <si>
    <t xml:space="preserve">ТЕМА 10. Технології підготовки та прийняття управлінських рішень у системі адміністративного менеджменту </t>
  </si>
  <si>
    <t>Активна участь у діловій грі</t>
  </si>
  <si>
    <r>
      <t xml:space="preserve">групи:  </t>
    </r>
    <r>
      <rPr>
        <u val="single"/>
        <sz val="13"/>
        <color indexed="8"/>
        <rFont val="Times New Roman"/>
        <family val="1"/>
      </rPr>
      <t>8.05.281.010.23.1</t>
    </r>
  </si>
  <si>
    <r>
      <t xml:space="preserve">навчальний рік: </t>
    </r>
    <r>
      <rPr>
        <b/>
        <sz val="13"/>
        <color indexed="8"/>
        <rFont val="Times New Roman"/>
        <family val="1"/>
      </rPr>
      <t>20</t>
    </r>
    <r>
      <rPr>
        <b/>
        <u val="single"/>
        <sz val="13"/>
        <color indexed="8"/>
        <rFont val="Times New Roman"/>
        <family val="1"/>
      </rPr>
      <t>23</t>
    </r>
    <r>
      <rPr>
        <b/>
        <sz val="13"/>
        <color indexed="8"/>
        <rFont val="Times New Roman"/>
        <family val="1"/>
      </rPr>
      <t>-20</t>
    </r>
    <r>
      <rPr>
        <b/>
        <u val="single"/>
        <sz val="13"/>
        <color indexed="8"/>
        <rFont val="Times New Roman"/>
        <family val="1"/>
      </rPr>
      <t>24</t>
    </r>
  </si>
  <si>
    <t>Протокол № 1</t>
  </si>
  <si>
    <t>Затверджено на засідані кафедри «25» серпня 2023 р.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</si>
</sst>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Symbol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13"/>
      <color indexed="9"/>
      <name val="Times New Roman"/>
      <family val="1"/>
    </font>
    <font>
      <sz val="14"/>
      <color indexed="9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1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2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inden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9" fontId="3" fillId="0" borderId="0" xfId="57" applyNumberFormat="1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9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8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28" fillId="0" borderId="40" xfId="0" applyFont="1" applyFill="1" applyBorder="1" applyAlignment="1" applyProtection="1">
      <alignment horizontal="center"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9" fontId="3" fillId="0" borderId="0" xfId="57" applyNumberFormat="1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9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right" vertical="center" textRotation="90" wrapText="1"/>
    </xf>
    <xf numFmtId="0" fontId="8" fillId="0" borderId="13" xfId="0" applyFont="1" applyFill="1" applyBorder="1" applyAlignment="1">
      <alignment vertical="center" wrapText="1"/>
    </xf>
    <xf numFmtId="0" fontId="23" fillId="33" borderId="12" xfId="0" applyFont="1" applyFill="1" applyBorder="1" applyAlignment="1">
      <alignment horizontal="center" vertical="center" textRotation="90" wrapText="1"/>
    </xf>
    <xf numFmtId="0" fontId="22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right" vertical="center" wrapText="1" indent="1"/>
    </xf>
    <xf numFmtId="0" fontId="36" fillId="0" borderId="0" xfId="0" applyFont="1" applyFill="1" applyAlignment="1">
      <alignment horizontal="right" wrapText="1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8" fillId="0" borderId="40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vertical="center" wrapText="1"/>
    </xf>
    <xf numFmtId="0" fontId="78" fillId="0" borderId="46" xfId="0" applyFont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15" fillId="0" borderId="29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1" fontId="28" fillId="0" borderId="38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8" fillId="0" borderId="49" xfId="0" applyNumberFormat="1" applyFont="1" applyFill="1" applyBorder="1" applyAlignment="1">
      <alignment vertical="center" wrapText="1"/>
    </xf>
    <xf numFmtId="1" fontId="28" fillId="0" borderId="13" xfId="0" applyNumberFormat="1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vertical="center" wrapText="1"/>
    </xf>
    <xf numFmtId="0" fontId="78" fillId="0" borderId="31" xfId="0" applyFont="1" applyFill="1" applyBorder="1" applyAlignment="1">
      <alignment horizontal="justify" vertical="center" wrapText="1"/>
    </xf>
    <xf numFmtId="0" fontId="79" fillId="0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 applyProtection="1">
      <alignment horizontal="center" vertical="center" wrapText="1"/>
      <protection locked="0"/>
    </xf>
    <xf numFmtId="0" fontId="28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 textRotation="90" wrapText="1"/>
    </xf>
    <xf numFmtId="0" fontId="23" fillId="33" borderId="56" xfId="0" applyFont="1" applyFill="1" applyBorder="1" applyAlignment="1">
      <alignment horizontal="center" vertical="center" textRotation="90" wrapText="1"/>
    </xf>
    <xf numFmtId="0" fontId="23" fillId="33" borderId="41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 indent="1"/>
    </xf>
    <xf numFmtId="0" fontId="12" fillId="33" borderId="13" xfId="0" applyFont="1" applyFill="1" applyBorder="1" applyAlignment="1">
      <alignment horizontal="left" vertical="center" wrapText="1" indent="1"/>
    </xf>
    <xf numFmtId="0" fontId="12" fillId="33" borderId="57" xfId="0" applyFont="1" applyFill="1" applyBorder="1" applyAlignment="1">
      <alignment horizontal="left" vertical="center" wrapText="1" indent="1"/>
    </xf>
    <xf numFmtId="0" fontId="9" fillId="0" borderId="58" xfId="0" applyFont="1" applyFill="1" applyBorder="1" applyAlignment="1">
      <alignment horizontal="left" vertical="center" wrapText="1" indent="1"/>
    </xf>
    <xf numFmtId="0" fontId="9" fillId="0" borderId="59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right" vertical="center" wrapText="1" indent="1"/>
    </xf>
    <xf numFmtId="0" fontId="7" fillId="33" borderId="59" xfId="0" applyFont="1" applyFill="1" applyBorder="1" applyAlignment="1">
      <alignment horizontal="right" vertical="center" wrapText="1" indent="1"/>
    </xf>
    <xf numFmtId="0" fontId="7" fillId="33" borderId="37" xfId="0" applyFont="1" applyFill="1" applyBorder="1" applyAlignment="1">
      <alignment horizontal="right" vertical="center" wrapText="1" indent="1"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60" xfId="0" applyFont="1" applyFill="1" applyBorder="1" applyAlignment="1">
      <alignment horizontal="right" vertical="center" wrapText="1"/>
    </xf>
    <xf numFmtId="0" fontId="8" fillId="33" borderId="59" xfId="0" applyFont="1" applyFill="1" applyBorder="1" applyAlignment="1">
      <alignment horizontal="right" vertical="center" wrapText="1"/>
    </xf>
    <xf numFmtId="0" fontId="8" fillId="33" borderId="37" xfId="0" applyFont="1" applyFill="1" applyBorder="1" applyAlignment="1">
      <alignment horizontal="right" vertical="center" wrapText="1"/>
    </xf>
    <xf numFmtId="0" fontId="8" fillId="33" borderId="58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9" fillId="34" borderId="34" xfId="0" applyFont="1" applyFill="1" applyBorder="1" applyAlignment="1">
      <alignment horizontal="left" vertical="center" wrapText="1"/>
    </xf>
    <xf numFmtId="0" fontId="9" fillId="34" borderId="6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0" fillId="34" borderId="62" xfId="0" applyFill="1" applyBorder="1" applyAlignment="1">
      <alignment horizontal="left" vertical="center" wrapText="1"/>
    </xf>
    <xf numFmtId="0" fontId="0" fillId="34" borderId="52" xfId="0" applyFill="1" applyBorder="1" applyAlignment="1">
      <alignment horizontal="left" vertical="center" wrapText="1"/>
    </xf>
    <xf numFmtId="0" fontId="15" fillId="0" borderId="61" xfId="0" applyFont="1" applyFill="1" applyBorder="1" applyAlignment="1" applyProtection="1">
      <alignment horizontal="center" vertical="center" wrapText="1"/>
      <protection locked="0"/>
    </xf>
    <xf numFmtId="0" fontId="38" fillId="0" borderId="52" xfId="0" applyFont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left" vertical="center" wrapText="1"/>
    </xf>
    <xf numFmtId="0" fontId="9" fillId="34" borderId="63" xfId="0" applyFont="1" applyFill="1" applyBorder="1" applyAlignment="1">
      <alignment horizontal="left" vertical="center" wrapText="1"/>
    </xf>
    <xf numFmtId="0" fontId="7" fillId="35" borderId="6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6" fillId="33" borderId="66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1" fillId="33" borderId="6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vertical="center" wrapText="1"/>
    </xf>
    <xf numFmtId="0" fontId="37" fillId="0" borderId="62" xfId="0" applyFont="1" applyFill="1" applyBorder="1" applyAlignment="1">
      <alignment vertical="center" wrapText="1"/>
    </xf>
    <xf numFmtId="0" fontId="37" fillId="0" borderId="52" xfId="0" applyFont="1" applyFill="1" applyBorder="1" applyAlignment="1">
      <alignment vertical="center" wrapText="1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7" fillId="33" borderId="69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23" fillId="33" borderId="70" xfId="0" applyFont="1" applyFill="1" applyBorder="1" applyAlignment="1">
      <alignment horizontal="center" vertical="center" textRotation="90" wrapText="1"/>
    </xf>
    <xf numFmtId="0" fontId="23" fillId="33" borderId="12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>
      <alignment vertical="center" wrapText="1"/>
    </xf>
    <xf numFmtId="0" fontId="37" fillId="0" borderId="6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37" fillId="0" borderId="71" xfId="0" applyFont="1" applyFill="1" applyBorder="1" applyAlignment="1">
      <alignment horizontal="left" vertical="center" wrapText="1"/>
    </xf>
    <xf numFmtId="0" fontId="37" fillId="0" borderId="73" xfId="0" applyFont="1" applyFill="1" applyBorder="1" applyAlignment="1">
      <alignment horizontal="left" vertical="center" wrapText="1"/>
    </xf>
    <xf numFmtId="0" fontId="37" fillId="0" borderId="72" xfId="0" applyFont="1" applyFill="1" applyBorder="1" applyAlignment="1">
      <alignment horizontal="left" vertical="center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56" xfId="0" applyFont="1" applyFill="1" applyBorder="1" applyAlignment="1">
      <alignment horizontal="center" vertical="center" textRotation="90" wrapText="1"/>
    </xf>
    <xf numFmtId="0" fontId="28" fillId="0" borderId="41" xfId="0" applyFont="1" applyFill="1" applyBorder="1" applyAlignment="1">
      <alignment horizontal="center" vertical="center" textRotation="90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6" fillId="0" borderId="55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41" fillId="0" borderId="59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56" xfId="0" applyFont="1" applyFill="1" applyBorder="1" applyAlignment="1">
      <alignment horizontal="center" vertical="center" textRotation="90"/>
    </xf>
    <xf numFmtId="0" fontId="27" fillId="0" borderId="74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 wrapText="1" indent="1"/>
    </xf>
    <xf numFmtId="0" fontId="6" fillId="0" borderId="22" xfId="0" applyFont="1" applyFill="1" applyBorder="1" applyAlignment="1">
      <alignment horizontal="right" vertical="center" wrapText="1" indent="1"/>
    </xf>
    <xf numFmtId="0" fontId="6" fillId="0" borderId="43" xfId="0" applyFont="1" applyFill="1" applyBorder="1" applyAlignment="1">
      <alignment horizontal="right" vertical="center" wrapText="1" indent="1"/>
    </xf>
    <xf numFmtId="0" fontId="18" fillId="0" borderId="70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center" vertical="center" textRotation="90" wrapText="1"/>
    </xf>
    <xf numFmtId="0" fontId="16" fillId="0" borderId="68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showZeros="0" view="pageBreakPreview" zoomScaleSheetLayoutView="100" zoomScalePageLayoutView="0" workbookViewId="0" topLeftCell="A34">
      <selection activeCell="Q29" sqref="Q29"/>
    </sheetView>
  </sheetViews>
  <sheetFormatPr defaultColWidth="9.140625" defaultRowHeight="15"/>
  <cols>
    <col min="1" max="1" width="6.00390625" style="3" customWidth="1"/>
    <col min="2" max="2" width="12.00390625" style="1" customWidth="1"/>
    <col min="3" max="3" width="6.421875" style="1" customWidth="1"/>
    <col min="4" max="4" width="8.57421875" style="1" customWidth="1"/>
    <col min="5" max="5" width="5.57421875" style="1" customWidth="1"/>
    <col min="6" max="7" width="4.421875" style="1" customWidth="1"/>
    <col min="8" max="8" width="4.57421875" style="1" customWidth="1"/>
    <col min="9" max="9" width="5.28125" style="1" customWidth="1"/>
    <col min="10" max="12" width="4.421875" style="1" customWidth="1"/>
    <col min="13" max="13" width="4.57421875" style="1" customWidth="1"/>
    <col min="14" max="14" width="5.28125" style="1" customWidth="1"/>
    <col min="15" max="15" width="5.57421875" style="1" customWidth="1"/>
    <col min="16" max="16" width="4.421875" style="1" customWidth="1"/>
    <col min="17" max="17" width="5.140625" style="1" customWidth="1"/>
    <col min="18" max="18" width="5.28125" style="1" customWidth="1"/>
    <col min="19" max="19" width="5.421875" style="1" customWidth="1"/>
    <col min="20" max="20" width="4.421875" style="1" customWidth="1"/>
    <col min="21" max="21" width="3.57421875" style="1" customWidth="1"/>
    <col min="22" max="22" width="4.421875" style="1" customWidth="1"/>
    <col min="23" max="23" width="2.421875" style="1" customWidth="1"/>
    <col min="24" max="24" width="0.5625" style="57" customWidth="1"/>
    <col min="25" max="25" width="6.8515625" style="2" customWidth="1"/>
    <col min="26" max="16384" width="9.140625" style="1" customWidth="1"/>
  </cols>
  <sheetData>
    <row r="1" spans="1:23" ht="15.75" customHeight="1">
      <c r="A1" s="221" t="s">
        <v>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ht="19.5" customHeight="1">
      <c r="A2" s="222" t="s">
        <v>23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ht="15.75" customHeight="1"/>
    <row r="4" spans="1:25" s="6" customFormat="1" ht="20.25" customHeight="1">
      <c r="A4" s="40" t="s">
        <v>26</v>
      </c>
      <c r="B4" s="125"/>
      <c r="C4" s="125"/>
      <c r="D4" s="125"/>
      <c r="E4" s="125"/>
      <c r="F4" s="125"/>
      <c r="G4" s="12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8"/>
      <c r="Y4" s="8"/>
    </row>
    <row r="5" spans="1:25" s="6" customFormat="1" ht="19.5" customHeight="1">
      <c r="A5" s="41" t="s">
        <v>52</v>
      </c>
      <c r="B5" s="125"/>
      <c r="C5" s="125"/>
      <c r="D5" s="125"/>
      <c r="E5" s="125"/>
      <c r="F5" s="125"/>
      <c r="G5" s="12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58"/>
      <c r="Y5" s="8"/>
    </row>
    <row r="6" spans="1:25" s="6" customFormat="1" ht="24" customHeight="1">
      <c r="A6" s="41" t="s">
        <v>27</v>
      </c>
      <c r="B6" s="126"/>
      <c r="C6" s="126"/>
      <c r="D6" s="126"/>
      <c r="E6" s="126"/>
      <c r="F6" s="126"/>
      <c r="G6" s="126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59"/>
      <c r="Y6" s="42"/>
    </row>
    <row r="7" spans="1:25" ht="24" customHeight="1">
      <c r="A7" s="127" t="s">
        <v>53</v>
      </c>
      <c r="B7" s="128"/>
      <c r="C7" s="41" t="s">
        <v>54</v>
      </c>
      <c r="D7" s="125"/>
      <c r="E7" s="125"/>
      <c r="F7" s="128"/>
      <c r="G7" s="12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60"/>
      <c r="Y7" s="23"/>
    </row>
    <row r="8" spans="1:25" ht="30.75" customHeight="1">
      <c r="A8" s="197" t="s">
        <v>28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</row>
    <row r="9" spans="1:25" ht="21.75" customHeight="1">
      <c r="A9" s="198" t="s">
        <v>29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</row>
    <row r="10" spans="1:25" ht="19.5" customHeight="1">
      <c r="A10" s="199" t="s">
        <v>36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</row>
    <row r="11" spans="1:25" ht="20.25" customHeight="1">
      <c r="A11" s="226" t="s">
        <v>87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</row>
    <row r="12" ht="5.25" customHeight="1"/>
    <row r="13" spans="1:26" s="6" customFormat="1" ht="18.75" customHeight="1">
      <c r="A13" s="39" t="s">
        <v>42</v>
      </c>
      <c r="B13" s="28"/>
      <c r="C13" s="28"/>
      <c r="D13" s="28"/>
      <c r="E13" s="29"/>
      <c r="F13" s="28"/>
      <c r="G13" s="28"/>
      <c r="H13" s="28"/>
      <c r="I13" s="43" t="s">
        <v>30</v>
      </c>
      <c r="J13" s="7"/>
      <c r="K13" s="8"/>
      <c r="M13" s="7"/>
      <c r="N13" s="28" t="s">
        <v>117</v>
      </c>
      <c r="O13" s="5"/>
      <c r="P13" s="5"/>
      <c r="Q13" s="5"/>
      <c r="R13" s="5"/>
      <c r="S13" s="5"/>
      <c r="U13" s="28" t="s">
        <v>83</v>
      </c>
      <c r="V13" s="5"/>
      <c r="W13" s="5"/>
      <c r="X13" s="61"/>
      <c r="Y13" s="5"/>
      <c r="Z13" s="7"/>
    </row>
    <row r="14" spans="1:26" s="6" customFormat="1" ht="17.25" customHeight="1">
      <c r="A14" s="200" t="s">
        <v>56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11"/>
      <c r="M14" s="7"/>
      <c r="N14" s="28" t="s">
        <v>31</v>
      </c>
      <c r="O14" s="4"/>
      <c r="P14" s="4"/>
      <c r="Q14" s="4"/>
      <c r="R14" s="4"/>
      <c r="S14" s="4"/>
      <c r="T14" s="4"/>
      <c r="U14" s="4"/>
      <c r="V14" s="4"/>
      <c r="W14" s="4"/>
      <c r="X14" s="62"/>
      <c r="Y14" s="9"/>
      <c r="Z14" s="7"/>
    </row>
    <row r="15" spans="1:26" s="6" customFormat="1" ht="16.5" customHeight="1">
      <c r="A15" s="28" t="s">
        <v>86</v>
      </c>
      <c r="B15" s="28"/>
      <c r="C15" s="28"/>
      <c r="D15" s="28"/>
      <c r="E15" s="5"/>
      <c r="F15" s="4"/>
      <c r="G15" s="5"/>
      <c r="H15" s="5"/>
      <c r="I15" s="43" t="s">
        <v>30</v>
      </c>
      <c r="J15" s="10"/>
      <c r="K15" s="11"/>
      <c r="M15" s="7"/>
      <c r="N15" s="44" t="s">
        <v>50</v>
      </c>
      <c r="O15" s="4"/>
      <c r="P15" s="4"/>
      <c r="Q15" s="4"/>
      <c r="R15" s="4"/>
      <c r="S15" s="4"/>
      <c r="T15" s="201">
        <v>150</v>
      </c>
      <c r="U15" s="201"/>
      <c r="X15" s="62"/>
      <c r="Y15" s="9"/>
      <c r="Z15" s="7"/>
    </row>
    <row r="16" spans="1:26" s="6" customFormat="1" ht="17.25" customHeight="1">
      <c r="A16" s="39" t="s">
        <v>88</v>
      </c>
      <c r="B16" s="94"/>
      <c r="C16" s="28"/>
      <c r="D16" s="39"/>
      <c r="E16" s="5"/>
      <c r="F16" s="4"/>
      <c r="G16" s="5"/>
      <c r="H16" s="5"/>
      <c r="I16" s="43" t="s">
        <v>30</v>
      </c>
      <c r="J16" s="10"/>
      <c r="K16" s="11"/>
      <c r="M16" s="7"/>
      <c r="N16" s="5" t="s">
        <v>7</v>
      </c>
      <c r="O16" s="4"/>
      <c r="P16" s="4"/>
      <c r="Q16" s="4"/>
      <c r="R16" s="4"/>
      <c r="S16" s="4"/>
      <c r="T16" s="4"/>
      <c r="U16" s="4"/>
      <c r="V16" s="202" t="s">
        <v>12</v>
      </c>
      <c r="W16" s="203"/>
      <c r="X16" s="203"/>
      <c r="Y16" s="203"/>
      <c r="Z16" s="7"/>
    </row>
    <row r="17" spans="1:26" s="6" customFormat="1" ht="15" customHeight="1">
      <c r="A17" s="39" t="s">
        <v>116</v>
      </c>
      <c r="B17" s="39"/>
      <c r="C17" s="28"/>
      <c r="D17" s="39"/>
      <c r="E17" s="5"/>
      <c r="F17" s="4"/>
      <c r="G17" s="5"/>
      <c r="H17" s="5"/>
      <c r="I17" s="43"/>
      <c r="J17" s="10"/>
      <c r="K17" s="11"/>
      <c r="M17" s="7"/>
      <c r="N17" s="5"/>
      <c r="O17" s="4"/>
      <c r="P17" s="4"/>
      <c r="Q17" s="4"/>
      <c r="R17" s="4"/>
      <c r="S17" s="4"/>
      <c r="T17" s="4"/>
      <c r="U17" s="4"/>
      <c r="V17" s="94"/>
      <c r="W17" s="9"/>
      <c r="X17" s="9"/>
      <c r="Y17" s="9"/>
      <c r="Z17" s="7"/>
    </row>
    <row r="18" spans="1:26" s="6" customFormat="1" ht="18" customHeight="1">
      <c r="A18" s="28" t="s">
        <v>82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39"/>
      <c r="S18" s="39"/>
      <c r="T18" s="4"/>
      <c r="U18" s="4"/>
      <c r="V18" s="223"/>
      <c r="W18" s="223"/>
      <c r="X18" s="223"/>
      <c r="Y18" s="223"/>
      <c r="Z18" s="7"/>
    </row>
    <row r="19" spans="1:26" s="6" customFormat="1" ht="18" customHeight="1">
      <c r="A19" s="200" t="s">
        <v>72</v>
      </c>
      <c r="B19" s="200"/>
      <c r="C19" s="200"/>
      <c r="D19" s="200"/>
      <c r="E19" s="200"/>
      <c r="F19" s="200"/>
      <c r="G19" s="28"/>
      <c r="H19" s="200" t="s">
        <v>89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63"/>
      <c r="Y19" s="12"/>
      <c r="Z19" s="7"/>
    </row>
    <row r="20" ht="9.75" customHeight="1"/>
    <row r="21" spans="1:25" ht="19.5" customHeight="1" thickBot="1">
      <c r="A21" s="185" t="s">
        <v>57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</row>
    <row r="22" spans="1:25" ht="16.5" customHeight="1">
      <c r="A22" s="227" t="s">
        <v>58</v>
      </c>
      <c r="B22" s="228"/>
      <c r="C22" s="228"/>
      <c r="D22" s="228"/>
      <c r="E22" s="235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49" t="s">
        <v>9</v>
      </c>
      <c r="W22" s="250"/>
      <c r="Y22" s="233" t="s">
        <v>6</v>
      </c>
    </row>
    <row r="23" spans="1:25" ht="16.5" customHeight="1" thickBot="1">
      <c r="A23" s="229"/>
      <c r="B23" s="230"/>
      <c r="C23" s="230"/>
      <c r="D23" s="230"/>
      <c r="E23" s="45">
        <v>1</v>
      </c>
      <c r="F23" s="46">
        <v>2</v>
      </c>
      <c r="G23" s="46">
        <v>3</v>
      </c>
      <c r="H23" s="46">
        <v>4</v>
      </c>
      <c r="I23" s="46">
        <v>5</v>
      </c>
      <c r="J23" s="46">
        <v>6</v>
      </c>
      <c r="K23" s="46">
        <v>7</v>
      </c>
      <c r="L23" s="46">
        <v>8</v>
      </c>
      <c r="M23" s="46">
        <v>9</v>
      </c>
      <c r="N23" s="46">
        <v>10</v>
      </c>
      <c r="O23" s="46">
        <v>11</v>
      </c>
      <c r="P23" s="46">
        <v>12</v>
      </c>
      <c r="Q23" s="46">
        <v>13</v>
      </c>
      <c r="R23" s="46">
        <v>14</v>
      </c>
      <c r="S23" s="46">
        <v>15</v>
      </c>
      <c r="T23" s="46">
        <v>16</v>
      </c>
      <c r="U23" s="46">
        <v>17</v>
      </c>
      <c r="V23" s="251"/>
      <c r="W23" s="252"/>
      <c r="Y23" s="234"/>
    </row>
    <row r="24" spans="1:25" s="13" customFormat="1" ht="15" customHeight="1" thickBot="1">
      <c r="A24" s="179" t="s">
        <v>59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</row>
    <row r="25" spans="1:29" ht="18.75" customHeight="1">
      <c r="A25" s="258" t="s">
        <v>60</v>
      </c>
      <c r="B25" s="224" t="s">
        <v>10</v>
      </c>
      <c r="C25" s="225"/>
      <c r="D25" s="225"/>
      <c r="E25" s="88">
        <v>2</v>
      </c>
      <c r="F25" s="89">
        <v>2</v>
      </c>
      <c r="G25" s="89">
        <v>2</v>
      </c>
      <c r="H25" s="89">
        <v>2</v>
      </c>
      <c r="I25" s="89">
        <v>2</v>
      </c>
      <c r="J25" s="89">
        <v>2</v>
      </c>
      <c r="K25" s="89">
        <v>2</v>
      </c>
      <c r="L25" s="89">
        <v>2</v>
      </c>
      <c r="M25" s="89">
        <v>2</v>
      </c>
      <c r="N25" s="89">
        <v>2</v>
      </c>
      <c r="O25" s="89"/>
      <c r="P25" s="89"/>
      <c r="Q25" s="89"/>
      <c r="R25" s="89"/>
      <c r="S25" s="89"/>
      <c r="T25" s="89"/>
      <c r="U25" s="89"/>
      <c r="V25" s="231"/>
      <c r="W25" s="232"/>
      <c r="X25" s="90"/>
      <c r="Y25" s="91">
        <f>SUM(E25:X25)</f>
        <v>20</v>
      </c>
      <c r="AA25" s="21"/>
      <c r="AB25" s="21"/>
      <c r="AC25" s="21"/>
    </row>
    <row r="26" spans="1:29" ht="18.75" customHeight="1">
      <c r="A26" s="181"/>
      <c r="B26" s="266" t="s">
        <v>11</v>
      </c>
      <c r="C26" s="242"/>
      <c r="D26" s="242"/>
      <c r="E26" s="92">
        <v>2</v>
      </c>
      <c r="F26" s="87">
        <v>2</v>
      </c>
      <c r="G26" s="87">
        <v>2</v>
      </c>
      <c r="H26" s="87">
        <v>2</v>
      </c>
      <c r="I26" s="87">
        <v>2</v>
      </c>
      <c r="J26" s="87">
        <v>2</v>
      </c>
      <c r="K26" s="87">
        <v>2</v>
      </c>
      <c r="L26" s="87">
        <v>2</v>
      </c>
      <c r="M26" s="87">
        <v>2</v>
      </c>
      <c r="N26" s="87">
        <v>2</v>
      </c>
      <c r="O26" s="87"/>
      <c r="P26" s="87"/>
      <c r="Q26" s="87"/>
      <c r="R26" s="87"/>
      <c r="S26" s="87"/>
      <c r="T26" s="87"/>
      <c r="U26" s="87"/>
      <c r="V26" s="245"/>
      <c r="W26" s="246"/>
      <c r="X26" s="90"/>
      <c r="Y26" s="93">
        <f>SUM(E26:X26)</f>
        <v>20</v>
      </c>
      <c r="AA26" s="21"/>
      <c r="AB26" s="21"/>
      <c r="AC26" s="21"/>
    </row>
    <row r="27" spans="1:30" ht="18.75" customHeight="1" thickBot="1">
      <c r="A27" s="181"/>
      <c r="B27" s="242" t="s">
        <v>35</v>
      </c>
      <c r="C27" s="243"/>
      <c r="D27" s="244"/>
      <c r="E27" s="24" t="s">
        <v>51</v>
      </c>
      <c r="F27" s="24"/>
      <c r="G27" s="24" t="s">
        <v>51</v>
      </c>
      <c r="H27" s="24"/>
      <c r="I27" s="24" t="s">
        <v>51</v>
      </c>
      <c r="J27" s="24"/>
      <c r="K27" s="24" t="s">
        <v>51</v>
      </c>
      <c r="L27" s="24"/>
      <c r="M27" s="24" t="s">
        <v>51</v>
      </c>
      <c r="N27" s="24"/>
      <c r="O27" s="24"/>
      <c r="P27" s="24"/>
      <c r="Q27" s="24"/>
      <c r="R27" s="24"/>
      <c r="S27" s="24"/>
      <c r="T27" s="24"/>
      <c r="U27" s="24"/>
      <c r="V27" s="245">
        <v>2</v>
      </c>
      <c r="W27" s="246"/>
      <c r="X27" s="90"/>
      <c r="Y27" s="93">
        <f>SUM(E27:X27)</f>
        <v>2</v>
      </c>
      <c r="AA27" s="21"/>
      <c r="AB27" s="21"/>
      <c r="AC27" s="21"/>
      <c r="AD27" s="21"/>
    </row>
    <row r="28" spans="1:30" ht="18.75" customHeight="1" thickBot="1">
      <c r="A28" s="194" t="s">
        <v>61</v>
      </c>
      <c r="B28" s="195"/>
      <c r="C28" s="195"/>
      <c r="D28" s="196"/>
      <c r="E28" s="47">
        <f>SUM(E25:E27)</f>
        <v>4</v>
      </c>
      <c r="F28" s="48">
        <f>SUM(F25:F27)</f>
        <v>4</v>
      </c>
      <c r="G28" s="48">
        <f>SUM(G25:G27)</f>
        <v>4</v>
      </c>
      <c r="H28" s="48">
        <f>SUM(H25:H27)</f>
        <v>4</v>
      </c>
      <c r="I28" s="48">
        <f>SUM(I25:I27)</f>
        <v>4</v>
      </c>
      <c r="J28" s="48">
        <f>SUM(J25:J27)</f>
        <v>4</v>
      </c>
      <c r="K28" s="48">
        <f>SUM(K25:K27)</f>
        <v>4</v>
      </c>
      <c r="L28" s="48">
        <f>SUM(L25:L27)</f>
        <v>4</v>
      </c>
      <c r="M28" s="48">
        <f>SUM(M25:M27)</f>
        <v>4</v>
      </c>
      <c r="N28" s="48">
        <f>SUM(N25:N27)</f>
        <v>4</v>
      </c>
      <c r="O28" s="48">
        <f>SUM(O25:O27)</f>
        <v>0</v>
      </c>
      <c r="P28" s="48">
        <f>SUM(P25:P27)</f>
        <v>0</v>
      </c>
      <c r="Q28" s="48">
        <f>SUM(Q25:Q27)</f>
        <v>0</v>
      </c>
      <c r="R28" s="48">
        <f>SUM(R25:R27)</f>
        <v>0</v>
      </c>
      <c r="S28" s="48">
        <f>SUM(S25:S27)</f>
        <v>0</v>
      </c>
      <c r="T28" s="48">
        <f>SUM(T25:T27)</f>
        <v>0</v>
      </c>
      <c r="U28" s="48">
        <f>SUM(U25:U27)</f>
        <v>0</v>
      </c>
      <c r="V28" s="253">
        <f>SUM(V25:W27)</f>
        <v>2</v>
      </c>
      <c r="W28" s="254"/>
      <c r="X28" s="64"/>
      <c r="Y28" s="49">
        <f aca="true" t="shared" si="0" ref="Y28:Y33">SUM(E28:X28)</f>
        <v>42</v>
      </c>
      <c r="AA28" s="21"/>
      <c r="AB28" s="21"/>
      <c r="AC28" s="21"/>
      <c r="AD28" s="21"/>
    </row>
    <row r="29" spans="1:30" ht="25.5" customHeight="1">
      <c r="A29" s="258" t="s">
        <v>62</v>
      </c>
      <c r="B29" s="264" t="s">
        <v>19</v>
      </c>
      <c r="C29" s="265"/>
      <c r="D29" s="265"/>
      <c r="E29" s="123">
        <v>4</v>
      </c>
      <c r="F29" s="124">
        <v>4</v>
      </c>
      <c r="G29" s="124">
        <v>4</v>
      </c>
      <c r="H29" s="124">
        <v>4</v>
      </c>
      <c r="I29" s="124">
        <v>4</v>
      </c>
      <c r="J29" s="124">
        <v>4</v>
      </c>
      <c r="K29" s="124">
        <v>4</v>
      </c>
      <c r="L29" s="124">
        <v>4</v>
      </c>
      <c r="M29" s="124">
        <v>4</v>
      </c>
      <c r="N29" s="124">
        <v>4</v>
      </c>
      <c r="O29" s="124"/>
      <c r="P29" s="124"/>
      <c r="Q29" s="124"/>
      <c r="R29" s="124"/>
      <c r="S29" s="124"/>
      <c r="T29" s="118"/>
      <c r="U29" s="25"/>
      <c r="V29" s="247"/>
      <c r="W29" s="248"/>
      <c r="Y29" s="15">
        <f t="shared" si="0"/>
        <v>40</v>
      </c>
      <c r="AA29" s="21"/>
      <c r="AB29" s="21"/>
      <c r="AC29" s="21"/>
      <c r="AD29" s="21"/>
    </row>
    <row r="30" spans="1:30" ht="18.75" customHeight="1">
      <c r="A30" s="181"/>
      <c r="B30" s="237" t="s">
        <v>20</v>
      </c>
      <c r="C30" s="238"/>
      <c r="D30" s="239"/>
      <c r="E30" s="92">
        <v>5</v>
      </c>
      <c r="F30" s="87">
        <v>5</v>
      </c>
      <c r="G30" s="87">
        <v>6</v>
      </c>
      <c r="H30" s="87">
        <v>6</v>
      </c>
      <c r="I30" s="87">
        <v>6</v>
      </c>
      <c r="J30" s="87">
        <v>6</v>
      </c>
      <c r="K30" s="87">
        <v>6</v>
      </c>
      <c r="L30" s="87">
        <v>6</v>
      </c>
      <c r="M30" s="87">
        <v>6</v>
      </c>
      <c r="N30" s="87">
        <v>6</v>
      </c>
      <c r="O30" s="87"/>
      <c r="P30" s="87"/>
      <c r="Q30" s="87"/>
      <c r="R30" s="87"/>
      <c r="S30" s="87"/>
      <c r="T30" s="117"/>
      <c r="U30" s="20"/>
      <c r="V30" s="240"/>
      <c r="W30" s="241"/>
      <c r="Y30" s="15">
        <f t="shared" si="0"/>
        <v>58</v>
      </c>
      <c r="AA30" s="21"/>
      <c r="AB30" s="21"/>
      <c r="AC30" s="21"/>
      <c r="AD30" s="21"/>
    </row>
    <row r="31" spans="1:30" ht="18.75" customHeight="1" thickBot="1">
      <c r="A31" s="259"/>
      <c r="B31" s="269" t="s">
        <v>5</v>
      </c>
      <c r="C31" s="270"/>
      <c r="D31" s="271"/>
      <c r="E31" s="16"/>
      <c r="F31" s="17"/>
      <c r="G31" s="17"/>
      <c r="H31" s="17"/>
      <c r="I31" s="17"/>
      <c r="J31" s="17"/>
      <c r="K31" s="17"/>
      <c r="L31" s="17">
        <v>2</v>
      </c>
      <c r="M31" s="17"/>
      <c r="N31" s="17">
        <v>2</v>
      </c>
      <c r="O31" s="17"/>
      <c r="P31" s="17"/>
      <c r="Q31" s="17"/>
      <c r="R31" s="17"/>
      <c r="S31" s="17"/>
      <c r="T31" s="17"/>
      <c r="U31" s="17"/>
      <c r="V31" s="267">
        <v>4</v>
      </c>
      <c r="W31" s="268"/>
      <c r="Y31" s="15">
        <f t="shared" si="0"/>
        <v>8</v>
      </c>
      <c r="AA31" s="21"/>
      <c r="AB31" s="21"/>
      <c r="AC31" s="21"/>
      <c r="AD31" s="21"/>
    </row>
    <row r="32" spans="1:30" s="13" customFormat="1" ht="18.75" customHeight="1" thickBot="1">
      <c r="A32" s="194" t="s">
        <v>13</v>
      </c>
      <c r="B32" s="195"/>
      <c r="C32" s="195"/>
      <c r="D32" s="196"/>
      <c r="E32" s="50">
        <f aca="true" t="shared" si="1" ref="E32:U32">SUM(E29:E31)</f>
        <v>9</v>
      </c>
      <c r="F32" s="51">
        <f t="shared" si="1"/>
        <v>9</v>
      </c>
      <c r="G32" s="51">
        <f t="shared" si="1"/>
        <v>10</v>
      </c>
      <c r="H32" s="51">
        <f t="shared" si="1"/>
        <v>10</v>
      </c>
      <c r="I32" s="51">
        <f t="shared" si="1"/>
        <v>10</v>
      </c>
      <c r="J32" s="51">
        <f t="shared" si="1"/>
        <v>10</v>
      </c>
      <c r="K32" s="51">
        <f t="shared" si="1"/>
        <v>10</v>
      </c>
      <c r="L32" s="51">
        <f t="shared" si="1"/>
        <v>12</v>
      </c>
      <c r="M32" s="51">
        <f t="shared" si="1"/>
        <v>10</v>
      </c>
      <c r="N32" s="51">
        <f t="shared" si="1"/>
        <v>12</v>
      </c>
      <c r="O32" s="51">
        <f t="shared" si="1"/>
        <v>0</v>
      </c>
      <c r="P32" s="51">
        <f t="shared" si="1"/>
        <v>0</v>
      </c>
      <c r="Q32" s="51">
        <f t="shared" si="1"/>
        <v>0</v>
      </c>
      <c r="R32" s="51">
        <f t="shared" si="1"/>
        <v>0</v>
      </c>
      <c r="S32" s="51">
        <f t="shared" si="1"/>
        <v>0</v>
      </c>
      <c r="T32" s="51">
        <f t="shared" si="1"/>
        <v>0</v>
      </c>
      <c r="U32" s="51">
        <f t="shared" si="1"/>
        <v>0</v>
      </c>
      <c r="V32" s="183">
        <f>SUM(V29:W31)</f>
        <v>4</v>
      </c>
      <c r="W32" s="184"/>
      <c r="X32" s="65"/>
      <c r="Y32" s="49">
        <f t="shared" si="0"/>
        <v>106</v>
      </c>
      <c r="AA32" s="22"/>
      <c r="AB32" s="22"/>
      <c r="AC32" s="22"/>
      <c r="AD32" s="22"/>
    </row>
    <row r="33" spans="1:30" s="13" customFormat="1" ht="54" customHeight="1" thickBot="1">
      <c r="A33" s="137" t="s">
        <v>63</v>
      </c>
      <c r="B33" s="189" t="s">
        <v>12</v>
      </c>
      <c r="C33" s="190"/>
      <c r="D33" s="191"/>
      <c r="E33" s="135"/>
      <c r="F33" s="136"/>
      <c r="G33" s="136"/>
      <c r="H33" s="138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92">
        <v>2</v>
      </c>
      <c r="W33" s="193"/>
      <c r="X33" s="65"/>
      <c r="Y33" s="14">
        <f t="shared" si="0"/>
        <v>2</v>
      </c>
      <c r="AA33" s="22"/>
      <c r="AB33" s="22"/>
      <c r="AC33" s="22"/>
      <c r="AD33" s="22"/>
    </row>
    <row r="34" spans="1:30" s="13" customFormat="1" ht="18.75" customHeight="1" thickBot="1">
      <c r="A34" s="186" t="s">
        <v>14</v>
      </c>
      <c r="B34" s="187"/>
      <c r="C34" s="187"/>
      <c r="D34" s="188"/>
      <c r="E34" s="52">
        <f aca="true" t="shared" si="2" ref="E34:U34">E28+E32</f>
        <v>13</v>
      </c>
      <c r="F34" s="53">
        <f t="shared" si="2"/>
        <v>13</v>
      </c>
      <c r="G34" s="53">
        <f t="shared" si="2"/>
        <v>14</v>
      </c>
      <c r="H34" s="53">
        <f t="shared" si="2"/>
        <v>14</v>
      </c>
      <c r="I34" s="53">
        <f t="shared" si="2"/>
        <v>14</v>
      </c>
      <c r="J34" s="53">
        <f t="shared" si="2"/>
        <v>14</v>
      </c>
      <c r="K34" s="53">
        <f t="shared" si="2"/>
        <v>14</v>
      </c>
      <c r="L34" s="53">
        <f t="shared" si="2"/>
        <v>16</v>
      </c>
      <c r="M34" s="53">
        <f t="shared" si="2"/>
        <v>14</v>
      </c>
      <c r="N34" s="53">
        <f t="shared" si="2"/>
        <v>16</v>
      </c>
      <c r="O34" s="53">
        <f t="shared" si="2"/>
        <v>0</v>
      </c>
      <c r="P34" s="53">
        <f t="shared" si="2"/>
        <v>0</v>
      </c>
      <c r="Q34" s="53">
        <f t="shared" si="2"/>
        <v>0</v>
      </c>
      <c r="R34" s="53">
        <f t="shared" si="2"/>
        <v>0</v>
      </c>
      <c r="S34" s="53">
        <f t="shared" si="2"/>
        <v>0</v>
      </c>
      <c r="T34" s="53">
        <f t="shared" si="2"/>
        <v>0</v>
      </c>
      <c r="U34" s="53">
        <f t="shared" si="2"/>
        <v>0</v>
      </c>
      <c r="V34" s="260">
        <f>V28+V32+V33</f>
        <v>8</v>
      </c>
      <c r="W34" s="261"/>
      <c r="X34" s="66"/>
      <c r="Y34" s="54">
        <f>Y28+Y32+Y33</f>
        <v>150</v>
      </c>
      <c r="AA34" s="22"/>
      <c r="AB34" s="22"/>
      <c r="AC34" s="22"/>
      <c r="AD34" s="22"/>
    </row>
    <row r="35" spans="1:30" s="13" customFormat="1" ht="15" customHeight="1">
      <c r="A35" s="257" t="s">
        <v>16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AA35" s="22"/>
      <c r="AB35" s="22"/>
      <c r="AC35" s="22"/>
      <c r="AD35" s="22"/>
    </row>
    <row r="36" spans="1:25" ht="18" customHeight="1" thickBot="1">
      <c r="A36" s="185" t="s">
        <v>32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</row>
    <row r="37" spans="1:25" ht="16.5" customHeight="1">
      <c r="A37" s="227" t="s">
        <v>64</v>
      </c>
      <c r="B37" s="228"/>
      <c r="C37" s="228"/>
      <c r="D37" s="228"/>
      <c r="E37" s="235" t="s">
        <v>8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49" t="s">
        <v>9</v>
      </c>
      <c r="W37" s="250"/>
      <c r="Y37" s="233" t="s">
        <v>6</v>
      </c>
    </row>
    <row r="38" spans="1:25" ht="16.5" customHeight="1" thickBot="1">
      <c r="A38" s="229"/>
      <c r="B38" s="230"/>
      <c r="C38" s="230"/>
      <c r="D38" s="230"/>
      <c r="E38" s="45">
        <v>1</v>
      </c>
      <c r="F38" s="46">
        <v>2</v>
      </c>
      <c r="G38" s="46">
        <v>3</v>
      </c>
      <c r="H38" s="46">
        <v>4</v>
      </c>
      <c r="I38" s="46">
        <v>5</v>
      </c>
      <c r="J38" s="46">
        <v>6</v>
      </c>
      <c r="K38" s="46">
        <v>7</v>
      </c>
      <c r="L38" s="46">
        <v>8</v>
      </c>
      <c r="M38" s="46">
        <v>9</v>
      </c>
      <c r="N38" s="46">
        <v>10</v>
      </c>
      <c r="O38" s="46">
        <v>11</v>
      </c>
      <c r="P38" s="46">
        <v>12</v>
      </c>
      <c r="Q38" s="46">
        <v>13</v>
      </c>
      <c r="R38" s="46">
        <v>14</v>
      </c>
      <c r="S38" s="46">
        <v>15</v>
      </c>
      <c r="T38" s="46">
        <v>16</v>
      </c>
      <c r="U38" s="46">
        <v>17</v>
      </c>
      <c r="V38" s="251"/>
      <c r="W38" s="252"/>
      <c r="Y38" s="234"/>
    </row>
    <row r="39" spans="1:30" s="13" customFormat="1" ht="17.25" customHeight="1">
      <c r="A39" s="179" t="s">
        <v>21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AA39" s="22"/>
      <c r="AB39" s="22"/>
      <c r="AC39" s="22"/>
      <c r="AD39" s="22"/>
    </row>
    <row r="40" spans="1:30" s="13" customFormat="1" ht="15.75" customHeight="1">
      <c r="A40" s="180" t="s">
        <v>65</v>
      </c>
      <c r="B40" s="209" t="s">
        <v>39</v>
      </c>
      <c r="C40" s="210"/>
      <c r="D40" s="210"/>
      <c r="E40" s="92">
        <v>5</v>
      </c>
      <c r="F40" s="87"/>
      <c r="G40" s="87">
        <v>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117"/>
      <c r="U40" s="117"/>
      <c r="V40" s="211"/>
      <c r="W40" s="212"/>
      <c r="X40" s="57"/>
      <c r="Y40" s="26">
        <f>SUM(E40:X40)</f>
        <v>10</v>
      </c>
      <c r="AA40" s="22"/>
      <c r="AB40" s="22"/>
      <c r="AC40" s="22"/>
      <c r="AD40" s="22"/>
    </row>
    <row r="41" spans="1:30" s="13" customFormat="1" ht="15" customHeight="1">
      <c r="A41" s="181"/>
      <c r="B41" s="217" t="s">
        <v>37</v>
      </c>
      <c r="C41" s="218"/>
      <c r="D41" s="218"/>
      <c r="E41" s="123"/>
      <c r="F41" s="124"/>
      <c r="G41" s="124"/>
      <c r="H41" s="124">
        <v>5</v>
      </c>
      <c r="I41" s="124">
        <v>5</v>
      </c>
      <c r="J41" s="124"/>
      <c r="K41" s="124"/>
      <c r="L41" s="124">
        <v>5</v>
      </c>
      <c r="M41" s="124"/>
      <c r="N41" s="124"/>
      <c r="O41" s="124"/>
      <c r="P41" s="124"/>
      <c r="Q41" s="124"/>
      <c r="R41" s="124"/>
      <c r="S41" s="124"/>
      <c r="T41" s="118"/>
      <c r="U41" s="118"/>
      <c r="V41" s="262"/>
      <c r="W41" s="263"/>
      <c r="X41" s="57"/>
      <c r="Y41" s="27">
        <f>SUM(E41:X41)</f>
        <v>15</v>
      </c>
      <c r="AA41" s="22"/>
      <c r="AB41" s="22"/>
      <c r="AC41" s="22"/>
      <c r="AD41" s="22"/>
    </row>
    <row r="42" spans="1:30" s="13" customFormat="1" ht="14.25" customHeight="1">
      <c r="A42" s="181"/>
      <c r="B42" s="209" t="s">
        <v>38</v>
      </c>
      <c r="C42" s="210"/>
      <c r="D42" s="210"/>
      <c r="E42" s="92"/>
      <c r="F42" s="87">
        <v>5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117"/>
      <c r="U42" s="117"/>
      <c r="V42" s="211"/>
      <c r="W42" s="212"/>
      <c r="X42" s="57"/>
      <c r="Y42" s="26">
        <f>SUM(E42:X42)</f>
        <v>5</v>
      </c>
      <c r="AA42" s="22"/>
      <c r="AB42" s="22"/>
      <c r="AC42" s="22"/>
      <c r="AD42" s="22"/>
    </row>
    <row r="43" spans="1:30" s="13" customFormat="1" ht="15" customHeight="1">
      <c r="A43" s="181"/>
      <c r="B43" s="174" t="s">
        <v>40</v>
      </c>
      <c r="C43" s="175"/>
      <c r="D43" s="176"/>
      <c r="E43" s="143"/>
      <c r="F43" s="144"/>
      <c r="G43" s="144">
        <v>5</v>
      </c>
      <c r="H43" s="144"/>
      <c r="I43" s="144"/>
      <c r="J43" s="144"/>
      <c r="K43" s="144"/>
      <c r="L43" s="144"/>
      <c r="M43" s="324">
        <v>5</v>
      </c>
      <c r="N43" s="145"/>
      <c r="O43" s="145"/>
      <c r="P43" s="145"/>
      <c r="Q43" s="145"/>
      <c r="R43" s="145"/>
      <c r="S43" s="145"/>
      <c r="T43" s="120"/>
      <c r="U43" s="121"/>
      <c r="V43" s="177"/>
      <c r="W43" s="178"/>
      <c r="X43" s="57"/>
      <c r="Y43" s="26">
        <f>SUM(E43:X43)</f>
        <v>10</v>
      </c>
      <c r="AA43" s="22"/>
      <c r="AB43" s="22"/>
      <c r="AC43" s="22"/>
      <c r="AD43" s="22"/>
    </row>
    <row r="44" spans="1:30" s="13" customFormat="1" ht="16.5" customHeight="1">
      <c r="A44" s="181"/>
      <c r="B44" s="210" t="s">
        <v>41</v>
      </c>
      <c r="C44" s="213"/>
      <c r="D44" s="214"/>
      <c r="E44" s="146"/>
      <c r="F44" s="145"/>
      <c r="G44" s="145"/>
      <c r="H44" s="145"/>
      <c r="I44" s="145"/>
      <c r="J44" s="145">
        <v>10</v>
      </c>
      <c r="K44" s="145"/>
      <c r="L44" s="145"/>
      <c r="M44" s="145"/>
      <c r="N44" s="145">
        <v>10</v>
      </c>
      <c r="O44" s="145"/>
      <c r="P44" s="145"/>
      <c r="Q44" s="145"/>
      <c r="R44" s="145"/>
      <c r="S44" s="145"/>
      <c r="T44" s="120"/>
      <c r="U44" s="121"/>
      <c r="V44" s="215"/>
      <c r="W44" s="216"/>
      <c r="X44" s="57"/>
      <c r="Y44" s="26">
        <f>SUM(E44:X44)</f>
        <v>20</v>
      </c>
      <c r="AA44" s="22"/>
      <c r="AB44" s="22"/>
      <c r="AC44" s="22"/>
      <c r="AD44" s="22"/>
    </row>
    <row r="45" spans="1:30" s="13" customFormat="1" ht="16.5" customHeight="1">
      <c r="A45" s="182"/>
      <c r="B45" s="210"/>
      <c r="C45" s="213"/>
      <c r="D45" s="214"/>
      <c r="E45" s="146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20"/>
      <c r="U45" s="121"/>
      <c r="V45" s="215"/>
      <c r="W45" s="216"/>
      <c r="X45" s="57"/>
      <c r="Y45" s="26">
        <f>SUM(E45:X45)</f>
        <v>0</v>
      </c>
      <c r="AA45" s="22"/>
      <c r="AB45" s="22"/>
      <c r="AC45" s="22"/>
      <c r="AD45" s="22"/>
    </row>
    <row r="46" spans="1:30" s="13" customFormat="1" ht="57" customHeight="1" thickBot="1">
      <c r="A46" s="139" t="s">
        <v>66</v>
      </c>
      <c r="B46" s="255" t="s">
        <v>12</v>
      </c>
      <c r="C46" s="256"/>
      <c r="D46" s="256"/>
      <c r="E46" s="116"/>
      <c r="F46" s="117"/>
      <c r="G46" s="117"/>
      <c r="H46" s="117"/>
      <c r="I46" s="117"/>
      <c r="J46" s="117"/>
      <c r="K46" s="119"/>
      <c r="L46" s="119"/>
      <c r="M46" s="119"/>
      <c r="N46" s="117"/>
      <c r="O46" s="117"/>
      <c r="P46" s="117"/>
      <c r="Q46" s="117"/>
      <c r="R46" s="117"/>
      <c r="S46" s="117"/>
      <c r="T46" s="117"/>
      <c r="U46" s="119"/>
      <c r="V46" s="211">
        <v>40</v>
      </c>
      <c r="W46" s="212"/>
      <c r="X46" s="57"/>
      <c r="Y46" s="26">
        <f>SUM(E46:X46)</f>
        <v>40</v>
      </c>
      <c r="AA46" s="22"/>
      <c r="AB46" s="22"/>
      <c r="AC46" s="22"/>
      <c r="AD46" s="22"/>
    </row>
    <row r="47" spans="1:30" s="13" customFormat="1" ht="15.75" customHeight="1" thickBot="1">
      <c r="A47" s="204" t="s">
        <v>17</v>
      </c>
      <c r="B47" s="205"/>
      <c r="C47" s="205"/>
      <c r="D47" s="206"/>
      <c r="E47" s="55">
        <f>SUM(E40:E46)</f>
        <v>5</v>
      </c>
      <c r="F47" s="56">
        <f>SUM(F40:F44)</f>
        <v>5</v>
      </c>
      <c r="G47" s="55">
        <f>SUM(G40:G46)</f>
        <v>10</v>
      </c>
      <c r="H47" s="55">
        <f>SUM(H40:H46)</f>
        <v>5</v>
      </c>
      <c r="I47" s="55">
        <f>SUM(I40:I46)</f>
        <v>5</v>
      </c>
      <c r="J47" s="55">
        <f aca="true" t="shared" si="3" ref="J47:S47">SUM(J40:J46)</f>
        <v>10</v>
      </c>
      <c r="K47" s="55">
        <f t="shared" si="3"/>
        <v>0</v>
      </c>
      <c r="L47" s="55">
        <f t="shared" si="3"/>
        <v>5</v>
      </c>
      <c r="M47" s="55">
        <f t="shared" si="3"/>
        <v>5</v>
      </c>
      <c r="N47" s="55">
        <f t="shared" si="3"/>
        <v>10</v>
      </c>
      <c r="O47" s="55">
        <f t="shared" si="3"/>
        <v>0</v>
      </c>
      <c r="P47" s="55">
        <f t="shared" si="3"/>
        <v>0</v>
      </c>
      <c r="Q47" s="55">
        <f t="shared" si="3"/>
        <v>0</v>
      </c>
      <c r="R47" s="55">
        <f t="shared" si="3"/>
        <v>0</v>
      </c>
      <c r="S47" s="55">
        <f t="shared" si="3"/>
        <v>0</v>
      </c>
      <c r="T47" s="56">
        <f>SUM(T40:T44)</f>
        <v>0</v>
      </c>
      <c r="U47" s="56">
        <f>SUM(U40:U44)</f>
        <v>0</v>
      </c>
      <c r="V47" s="207">
        <v>40</v>
      </c>
      <c r="W47" s="208"/>
      <c r="X47" s="65"/>
      <c r="Y47" s="219">
        <f>SUM(E47:W47)</f>
        <v>100</v>
      </c>
      <c r="AA47" s="22"/>
      <c r="AB47" s="22"/>
      <c r="AC47" s="22"/>
      <c r="AD47" s="22"/>
    </row>
    <row r="48" spans="1:30" s="13" customFormat="1" ht="17.25" customHeight="1" thickBot="1">
      <c r="A48" s="204" t="s">
        <v>18</v>
      </c>
      <c r="B48" s="205"/>
      <c r="C48" s="205"/>
      <c r="D48" s="206"/>
      <c r="E48" s="55">
        <f>E47</f>
        <v>5</v>
      </c>
      <c r="F48" s="56">
        <f>E48+F47</f>
        <v>10</v>
      </c>
      <c r="G48" s="56">
        <f aca="true" t="shared" si="4" ref="G48:U48">F48+G47</f>
        <v>20</v>
      </c>
      <c r="H48" s="56">
        <f t="shared" si="4"/>
        <v>25</v>
      </c>
      <c r="I48" s="56">
        <f t="shared" si="4"/>
        <v>30</v>
      </c>
      <c r="J48" s="56">
        <f t="shared" si="4"/>
        <v>40</v>
      </c>
      <c r="K48" s="56">
        <f t="shared" si="4"/>
        <v>40</v>
      </c>
      <c r="L48" s="56">
        <f t="shared" si="4"/>
        <v>45</v>
      </c>
      <c r="M48" s="56">
        <f t="shared" si="4"/>
        <v>50</v>
      </c>
      <c r="N48" s="56">
        <f t="shared" si="4"/>
        <v>60</v>
      </c>
      <c r="O48" s="56">
        <f t="shared" si="4"/>
        <v>60</v>
      </c>
      <c r="P48" s="56">
        <f t="shared" si="4"/>
        <v>60</v>
      </c>
      <c r="Q48" s="56">
        <f t="shared" si="4"/>
        <v>60</v>
      </c>
      <c r="R48" s="56">
        <f t="shared" si="4"/>
        <v>60</v>
      </c>
      <c r="S48" s="56">
        <f t="shared" si="4"/>
        <v>60</v>
      </c>
      <c r="T48" s="122">
        <f t="shared" si="4"/>
        <v>60</v>
      </c>
      <c r="U48" s="122">
        <f t="shared" si="4"/>
        <v>60</v>
      </c>
      <c r="V48" s="207">
        <f>U48+V47</f>
        <v>100</v>
      </c>
      <c r="W48" s="208"/>
      <c r="X48" s="65"/>
      <c r="Y48" s="220"/>
      <c r="AA48" s="22"/>
      <c r="AB48" s="22"/>
      <c r="AC48" s="22"/>
      <c r="AD48" s="22"/>
    </row>
    <row r="49" spans="1:25" ht="18" customHeight="1">
      <c r="A49" s="132" t="s">
        <v>119</v>
      </c>
      <c r="B49" s="133"/>
      <c r="C49" s="133"/>
      <c r="D49" s="133"/>
      <c r="E49" s="133"/>
      <c r="F49" s="133"/>
      <c r="G49" s="133"/>
      <c r="H49" s="156"/>
      <c r="I49" s="156"/>
      <c r="J49" s="112"/>
      <c r="K49" s="112"/>
      <c r="L49" s="112"/>
      <c r="M49" s="112"/>
      <c r="N49" s="112"/>
      <c r="O49" s="112"/>
      <c r="P49" s="133" t="s">
        <v>118</v>
      </c>
      <c r="Q49" s="112"/>
      <c r="R49" s="112"/>
      <c r="S49" s="112"/>
      <c r="T49" s="18"/>
      <c r="U49" s="18"/>
      <c r="V49" s="18"/>
      <c r="W49" s="18"/>
      <c r="X49" s="66"/>
      <c r="Y49" s="19"/>
    </row>
    <row r="50" spans="2:25" ht="5.2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66"/>
      <c r="Y50" s="19"/>
    </row>
    <row r="51" spans="1:25" ht="28.5" customHeight="1">
      <c r="A51" s="39" t="s">
        <v>15</v>
      </c>
      <c r="B51" s="112"/>
      <c r="C51" s="112"/>
      <c r="D51" s="112"/>
      <c r="E51" s="112"/>
      <c r="F51" s="112"/>
      <c r="G51" s="112"/>
      <c r="H51" s="112"/>
      <c r="I51" s="112" t="s">
        <v>55</v>
      </c>
      <c r="J51" s="112"/>
      <c r="K51" s="112"/>
      <c r="L51" s="112"/>
      <c r="M51" s="112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66"/>
      <c r="Y51" s="19"/>
    </row>
    <row r="52" ht="21" customHeight="1"/>
    <row r="53" spans="1:25" ht="13.5">
      <c r="A53" s="1"/>
      <c r="X53" s="1"/>
      <c r="Y53" s="1"/>
    </row>
  </sheetData>
  <sheetProtection/>
  <mergeCells count="67">
    <mergeCell ref="B29:D29"/>
    <mergeCell ref="V42:W42"/>
    <mergeCell ref="A28:D28"/>
    <mergeCell ref="A25:A27"/>
    <mergeCell ref="B26:D26"/>
    <mergeCell ref="V26:W26"/>
    <mergeCell ref="V31:W31"/>
    <mergeCell ref="B31:D31"/>
    <mergeCell ref="B46:D46"/>
    <mergeCell ref="V45:W45"/>
    <mergeCell ref="A35:Y35"/>
    <mergeCell ref="A29:A31"/>
    <mergeCell ref="A37:D38"/>
    <mergeCell ref="Y37:Y38"/>
    <mergeCell ref="V37:W38"/>
    <mergeCell ref="E37:U37"/>
    <mergeCell ref="V34:W34"/>
    <mergeCell ref="V41:W41"/>
    <mergeCell ref="Y22:Y23"/>
    <mergeCell ref="A24:Y24"/>
    <mergeCell ref="E22:U22"/>
    <mergeCell ref="B30:D30"/>
    <mergeCell ref="V30:W30"/>
    <mergeCell ref="B27:D27"/>
    <mergeCell ref="V27:W27"/>
    <mergeCell ref="V29:W29"/>
    <mergeCell ref="V22:W23"/>
    <mergeCell ref="V28:W28"/>
    <mergeCell ref="Y47:Y48"/>
    <mergeCell ref="A48:D48"/>
    <mergeCell ref="V48:W48"/>
    <mergeCell ref="A1:W1"/>
    <mergeCell ref="A2:W2"/>
    <mergeCell ref="V18:Y18"/>
    <mergeCell ref="B25:D25"/>
    <mergeCell ref="A11:Y11"/>
    <mergeCell ref="A22:D23"/>
    <mergeCell ref="V25:W25"/>
    <mergeCell ref="A47:D47"/>
    <mergeCell ref="V47:W47"/>
    <mergeCell ref="B40:D40"/>
    <mergeCell ref="V40:W40"/>
    <mergeCell ref="B44:D44"/>
    <mergeCell ref="V44:W44"/>
    <mergeCell ref="B42:D42"/>
    <mergeCell ref="B41:D41"/>
    <mergeCell ref="B45:D45"/>
    <mergeCell ref="V46:W46"/>
    <mergeCell ref="A8:Y8"/>
    <mergeCell ref="A21:Y21"/>
    <mergeCell ref="A9:Y9"/>
    <mergeCell ref="A10:Y10"/>
    <mergeCell ref="A14:J14"/>
    <mergeCell ref="A19:F19"/>
    <mergeCell ref="T15:U15"/>
    <mergeCell ref="V16:Y16"/>
    <mergeCell ref="H19:W19"/>
    <mergeCell ref="B43:D43"/>
    <mergeCell ref="V43:W43"/>
    <mergeCell ref="A39:Y39"/>
    <mergeCell ref="A40:A45"/>
    <mergeCell ref="V32:W32"/>
    <mergeCell ref="A36:Y36"/>
    <mergeCell ref="A34:D34"/>
    <mergeCell ref="B33:D33"/>
    <mergeCell ref="V33:W33"/>
    <mergeCell ref="A32:D32"/>
  </mergeCells>
  <printOptions/>
  <pageMargins left="0.25" right="0.25" top="0.34" bottom="0.42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35" workbookViewId="0" topLeftCell="A40">
      <selection activeCell="A43" sqref="A43"/>
    </sheetView>
  </sheetViews>
  <sheetFormatPr defaultColWidth="9.140625" defaultRowHeight="15"/>
  <cols>
    <col min="1" max="1" width="5.421875" style="67" customWidth="1"/>
    <col min="2" max="2" width="4.140625" style="68" customWidth="1"/>
    <col min="3" max="3" width="4.57421875" style="68" customWidth="1"/>
    <col min="4" max="4" width="12.140625" style="79" customWidth="1"/>
    <col min="5" max="5" width="63.57421875" style="79" customWidth="1"/>
    <col min="6" max="6" width="24.8515625" style="80" customWidth="1"/>
    <col min="7" max="7" width="9.8515625" style="77" customWidth="1"/>
    <col min="8" max="16384" width="9.140625" style="67" customWidth="1"/>
  </cols>
  <sheetData>
    <row r="1" spans="1:7" ht="29.25" customHeight="1" thickBot="1">
      <c r="A1" s="310"/>
      <c r="B1" s="310"/>
      <c r="C1" s="310"/>
      <c r="D1" s="310"/>
      <c r="E1" s="310"/>
      <c r="F1" s="310"/>
      <c r="G1" s="310"/>
    </row>
    <row r="2" spans="1:7" ht="32.25" customHeight="1">
      <c r="A2" s="311" t="s">
        <v>0</v>
      </c>
      <c r="B2" s="313" t="s">
        <v>1</v>
      </c>
      <c r="C2" s="314"/>
      <c r="D2" s="317" t="s">
        <v>58</v>
      </c>
      <c r="E2" s="318"/>
      <c r="F2" s="293" t="s">
        <v>64</v>
      </c>
      <c r="G2" s="295" t="s">
        <v>67</v>
      </c>
    </row>
    <row r="3" spans="1:7" ht="30" customHeight="1" thickBot="1">
      <c r="A3" s="312"/>
      <c r="B3" s="315"/>
      <c r="C3" s="316"/>
      <c r="D3" s="319"/>
      <c r="E3" s="320"/>
      <c r="F3" s="294"/>
      <c r="G3" s="296"/>
    </row>
    <row r="4" spans="1:7" ht="25.5" customHeight="1" thickBot="1">
      <c r="A4" s="297" t="s">
        <v>90</v>
      </c>
      <c r="B4" s="297"/>
      <c r="C4" s="297"/>
      <c r="D4" s="297"/>
      <c r="E4" s="297"/>
      <c r="F4" s="297"/>
      <c r="G4" s="167">
        <f>SUM(G5:G23)</f>
        <v>40</v>
      </c>
    </row>
    <row r="5" spans="1:7" ht="33.75" customHeight="1">
      <c r="A5" s="284">
        <v>1</v>
      </c>
      <c r="B5" s="272" t="s">
        <v>68</v>
      </c>
      <c r="C5" s="69">
        <v>2</v>
      </c>
      <c r="D5" s="30" t="s">
        <v>2</v>
      </c>
      <c r="E5" s="97" t="s">
        <v>97</v>
      </c>
      <c r="F5" s="157" t="s">
        <v>43</v>
      </c>
      <c r="G5" s="70"/>
    </row>
    <row r="6" spans="1:7" ht="43.5" customHeight="1">
      <c r="A6" s="285"/>
      <c r="B6" s="273"/>
      <c r="C6" s="37">
        <v>2</v>
      </c>
      <c r="D6" s="31" t="s">
        <v>3</v>
      </c>
      <c r="E6" s="98" t="s">
        <v>92</v>
      </c>
      <c r="F6" s="99" t="s">
        <v>44</v>
      </c>
      <c r="G6" s="32"/>
    </row>
    <row r="7" spans="1:7" ht="55.5" customHeight="1" thickBot="1">
      <c r="A7" s="286"/>
      <c r="B7" s="71" t="s">
        <v>69</v>
      </c>
      <c r="C7" s="72">
        <v>9</v>
      </c>
      <c r="D7" s="73" t="s">
        <v>75</v>
      </c>
      <c r="E7" s="81" t="s">
        <v>95</v>
      </c>
      <c r="F7" s="168" t="s">
        <v>84</v>
      </c>
      <c r="G7" s="169">
        <v>5</v>
      </c>
    </row>
    <row r="8" spans="1:7" ht="31.5" customHeight="1">
      <c r="A8" s="284">
        <v>2</v>
      </c>
      <c r="B8" s="272" t="s">
        <v>68</v>
      </c>
      <c r="C8" s="69">
        <v>2</v>
      </c>
      <c r="D8" s="30" t="s">
        <v>2</v>
      </c>
      <c r="E8" s="97" t="s">
        <v>93</v>
      </c>
      <c r="F8" s="95" t="s">
        <v>43</v>
      </c>
      <c r="G8" s="70"/>
    </row>
    <row r="9" spans="1:7" ht="40.5" customHeight="1">
      <c r="A9" s="285"/>
      <c r="B9" s="273"/>
      <c r="C9" s="37">
        <v>2</v>
      </c>
      <c r="D9" s="31" t="s">
        <v>3</v>
      </c>
      <c r="E9" s="98" t="s">
        <v>94</v>
      </c>
      <c r="F9" s="99" t="s">
        <v>44</v>
      </c>
      <c r="G9" s="32"/>
    </row>
    <row r="10" spans="1:7" ht="57" customHeight="1" thickBot="1">
      <c r="A10" s="286"/>
      <c r="B10" s="71" t="s">
        <v>69</v>
      </c>
      <c r="C10" s="72">
        <v>9</v>
      </c>
      <c r="D10" s="73" t="s">
        <v>75</v>
      </c>
      <c r="E10" s="81" t="s">
        <v>96</v>
      </c>
      <c r="F10" s="96" t="s">
        <v>45</v>
      </c>
      <c r="G10" s="170">
        <v>5</v>
      </c>
    </row>
    <row r="11" spans="1:7" ht="33" customHeight="1">
      <c r="A11" s="289">
        <v>3</v>
      </c>
      <c r="B11" s="272" t="s">
        <v>68</v>
      </c>
      <c r="C11" s="100">
        <v>2</v>
      </c>
      <c r="D11" s="101" t="s">
        <v>2</v>
      </c>
      <c r="E11" s="97" t="s">
        <v>98</v>
      </c>
      <c r="F11" s="102" t="s">
        <v>43</v>
      </c>
      <c r="G11" s="70"/>
    </row>
    <row r="12" spans="1:7" ht="42" customHeight="1">
      <c r="A12" s="290"/>
      <c r="B12" s="273"/>
      <c r="C12" s="275">
        <v>2</v>
      </c>
      <c r="D12" s="277" t="s">
        <v>3</v>
      </c>
      <c r="E12" s="279" t="s">
        <v>99</v>
      </c>
      <c r="F12" s="99" t="s">
        <v>44</v>
      </c>
      <c r="G12" s="32"/>
    </row>
    <row r="13" spans="1:7" ht="21.75" customHeight="1">
      <c r="A13" s="290"/>
      <c r="B13" s="274"/>
      <c r="C13" s="276"/>
      <c r="D13" s="278"/>
      <c r="E13" s="280"/>
      <c r="F13" s="99" t="s">
        <v>46</v>
      </c>
      <c r="G13" s="159">
        <v>5</v>
      </c>
    </row>
    <row r="14" spans="1:7" ht="57.75" customHeight="1" thickBot="1">
      <c r="A14" s="291"/>
      <c r="B14" s="71" t="s">
        <v>69</v>
      </c>
      <c r="C14" s="72">
        <v>10</v>
      </c>
      <c r="D14" s="73" t="s">
        <v>75</v>
      </c>
      <c r="E14" s="81" t="s">
        <v>102</v>
      </c>
      <c r="F14" s="168" t="s">
        <v>84</v>
      </c>
      <c r="G14" s="158">
        <v>5</v>
      </c>
    </row>
    <row r="15" spans="1:7" ht="19.5" customHeight="1">
      <c r="A15" s="284">
        <v>4</v>
      </c>
      <c r="B15" s="272" t="s">
        <v>68</v>
      </c>
      <c r="C15" s="100">
        <v>2</v>
      </c>
      <c r="D15" s="101" t="s">
        <v>2</v>
      </c>
      <c r="E15" s="106" t="s">
        <v>100</v>
      </c>
      <c r="F15" s="102" t="s">
        <v>43</v>
      </c>
      <c r="G15" s="70"/>
    </row>
    <row r="16" spans="1:7" ht="43.5" customHeight="1">
      <c r="A16" s="285"/>
      <c r="B16" s="273"/>
      <c r="C16" s="147">
        <v>2</v>
      </c>
      <c r="D16" s="151" t="s">
        <v>3</v>
      </c>
      <c r="E16" s="149" t="s">
        <v>101</v>
      </c>
      <c r="F16" s="99" t="s">
        <v>44</v>
      </c>
      <c r="G16" s="32"/>
    </row>
    <row r="17" spans="1:7" ht="55.5" customHeight="1" thickBot="1">
      <c r="A17" s="286"/>
      <c r="B17" s="71" t="s">
        <v>69</v>
      </c>
      <c r="C17" s="72">
        <v>10</v>
      </c>
      <c r="D17" s="73" t="s">
        <v>75</v>
      </c>
      <c r="E17" s="81" t="s">
        <v>73</v>
      </c>
      <c r="F17" s="171" t="s">
        <v>76</v>
      </c>
      <c r="G17" s="170">
        <v>5</v>
      </c>
    </row>
    <row r="18" spans="1:7" ht="30" customHeight="1">
      <c r="A18" s="284">
        <v>5</v>
      </c>
      <c r="B18" s="272" t="s">
        <v>68</v>
      </c>
      <c r="C18" s="100">
        <v>2</v>
      </c>
      <c r="D18" s="101" t="s">
        <v>2</v>
      </c>
      <c r="E18" s="106" t="s">
        <v>103</v>
      </c>
      <c r="F18" s="102" t="s">
        <v>43</v>
      </c>
      <c r="G18" s="70"/>
    </row>
    <row r="19" spans="1:7" ht="42.75" customHeight="1">
      <c r="A19" s="285"/>
      <c r="B19" s="273"/>
      <c r="C19" s="147">
        <v>2</v>
      </c>
      <c r="D19" s="115" t="s">
        <v>3</v>
      </c>
      <c r="E19" s="98" t="s">
        <v>105</v>
      </c>
      <c r="F19" s="99" t="s">
        <v>44</v>
      </c>
      <c r="G19" s="32"/>
    </row>
    <row r="20" spans="1:7" ht="54" customHeight="1" thickBot="1">
      <c r="A20" s="286"/>
      <c r="B20" s="71" t="s">
        <v>69</v>
      </c>
      <c r="C20" s="72">
        <v>10</v>
      </c>
      <c r="D20" s="73" t="s">
        <v>75</v>
      </c>
      <c r="E20" s="81" t="s">
        <v>106</v>
      </c>
      <c r="F20" s="171" t="s">
        <v>76</v>
      </c>
      <c r="G20" s="170">
        <v>5</v>
      </c>
    </row>
    <row r="21" spans="1:7" ht="29.25" customHeight="1">
      <c r="A21" s="289">
        <v>6</v>
      </c>
      <c r="B21" s="272" t="s">
        <v>68</v>
      </c>
      <c r="C21" s="100">
        <v>2</v>
      </c>
      <c r="D21" s="101" t="s">
        <v>2</v>
      </c>
      <c r="E21" s="149" t="s">
        <v>104</v>
      </c>
      <c r="F21" s="102" t="s">
        <v>43</v>
      </c>
      <c r="G21" s="152"/>
    </row>
    <row r="22" spans="1:7" ht="41.25" customHeight="1">
      <c r="A22" s="290"/>
      <c r="B22" s="273"/>
      <c r="C22" s="147">
        <v>2</v>
      </c>
      <c r="D22" s="115" t="s">
        <v>3</v>
      </c>
      <c r="E22" s="98" t="s">
        <v>77</v>
      </c>
      <c r="F22" s="172" t="s">
        <v>78</v>
      </c>
      <c r="G22" s="173">
        <v>10</v>
      </c>
    </row>
    <row r="23" spans="1:7" ht="57.75" customHeight="1" thickBot="1">
      <c r="A23" s="291"/>
      <c r="B23" s="71" t="s">
        <v>4</v>
      </c>
      <c r="C23" s="72">
        <v>10</v>
      </c>
      <c r="D23" s="73" t="s">
        <v>75</v>
      </c>
      <c r="E23" s="81" t="s">
        <v>85</v>
      </c>
      <c r="F23" s="96" t="s">
        <v>74</v>
      </c>
      <c r="G23" s="114"/>
    </row>
    <row r="24" spans="1:7" ht="39" customHeight="1" thickBot="1">
      <c r="A24" s="283" t="s">
        <v>91</v>
      </c>
      <c r="B24" s="283"/>
      <c r="C24" s="283"/>
      <c r="D24" s="283"/>
      <c r="E24" s="283"/>
      <c r="F24" s="283"/>
      <c r="G24" s="167">
        <f>SUM(G25:G37)</f>
        <v>20</v>
      </c>
    </row>
    <row r="25" spans="1:7" ht="31.5" customHeight="1">
      <c r="A25" s="289">
        <v>7</v>
      </c>
      <c r="B25" s="287" t="s">
        <v>68</v>
      </c>
      <c r="C25" s="100">
        <v>2</v>
      </c>
      <c r="D25" s="101" t="s">
        <v>2</v>
      </c>
      <c r="E25" s="106" t="s">
        <v>107</v>
      </c>
      <c r="F25" s="102" t="s">
        <v>43</v>
      </c>
      <c r="G25" s="70"/>
    </row>
    <row r="26" spans="1:7" ht="43.5" customHeight="1">
      <c r="A26" s="290"/>
      <c r="B26" s="288"/>
      <c r="C26" s="37">
        <v>2</v>
      </c>
      <c r="D26" s="151" t="s">
        <v>3</v>
      </c>
      <c r="E26" s="98" t="s">
        <v>108</v>
      </c>
      <c r="F26" s="99" t="s">
        <v>115</v>
      </c>
      <c r="G26" s="32"/>
    </row>
    <row r="27" spans="1:7" ht="55.5" customHeight="1" thickBot="1">
      <c r="A27" s="291"/>
      <c r="B27" s="71" t="s">
        <v>69</v>
      </c>
      <c r="C27" s="72">
        <v>10</v>
      </c>
      <c r="D27" s="73" t="s">
        <v>75</v>
      </c>
      <c r="E27" s="160" t="s">
        <v>109</v>
      </c>
      <c r="F27" s="96" t="s">
        <v>74</v>
      </c>
      <c r="G27" s="154"/>
    </row>
    <row r="28" spans="1:7" ht="30" customHeight="1">
      <c r="A28" s="289">
        <v>8</v>
      </c>
      <c r="B28" s="272" t="s">
        <v>68</v>
      </c>
      <c r="C28" s="69">
        <v>2</v>
      </c>
      <c r="D28" s="101" t="s">
        <v>2</v>
      </c>
      <c r="E28" s="149" t="s">
        <v>110</v>
      </c>
      <c r="F28" s="102" t="s">
        <v>43</v>
      </c>
      <c r="G28" s="70"/>
    </row>
    <row r="29" spans="1:7" ht="45" customHeight="1">
      <c r="A29" s="290"/>
      <c r="B29" s="273"/>
      <c r="C29" s="153">
        <v>2</v>
      </c>
      <c r="D29" s="101" t="s">
        <v>3</v>
      </c>
      <c r="E29" s="98" t="s">
        <v>111</v>
      </c>
      <c r="F29" s="99" t="s">
        <v>44</v>
      </c>
      <c r="G29" s="148"/>
    </row>
    <row r="30" spans="1:7" ht="54" customHeight="1" thickBot="1">
      <c r="A30" s="290"/>
      <c r="B30" s="150" t="s">
        <v>69</v>
      </c>
      <c r="C30" s="113">
        <v>12</v>
      </c>
      <c r="D30" s="73" t="s">
        <v>75</v>
      </c>
      <c r="E30" s="81" t="s">
        <v>73</v>
      </c>
      <c r="F30" s="171" t="s">
        <v>76</v>
      </c>
      <c r="G30" s="170">
        <v>5</v>
      </c>
    </row>
    <row r="31" spans="1:7" ht="31.5" customHeight="1">
      <c r="A31" s="289">
        <v>9</v>
      </c>
      <c r="B31" s="272" t="s">
        <v>68</v>
      </c>
      <c r="C31" s="69">
        <v>2</v>
      </c>
      <c r="D31" s="30" t="s">
        <v>2</v>
      </c>
      <c r="E31" s="149" t="s">
        <v>112</v>
      </c>
      <c r="F31" s="102" t="s">
        <v>43</v>
      </c>
      <c r="G31" s="70"/>
    </row>
    <row r="32" spans="1:7" ht="41.25" customHeight="1">
      <c r="A32" s="290"/>
      <c r="B32" s="273"/>
      <c r="C32" s="275">
        <v>2</v>
      </c>
      <c r="D32" s="277" t="s">
        <v>3</v>
      </c>
      <c r="E32" s="281" t="s">
        <v>113</v>
      </c>
      <c r="F32" s="99" t="s">
        <v>115</v>
      </c>
      <c r="G32" s="32"/>
    </row>
    <row r="33" spans="1:7" ht="20.25" customHeight="1">
      <c r="A33" s="290"/>
      <c r="B33" s="274"/>
      <c r="C33" s="276"/>
      <c r="D33" s="278"/>
      <c r="E33" s="282"/>
      <c r="F33" s="99" t="s">
        <v>46</v>
      </c>
      <c r="G33" s="159">
        <v>5</v>
      </c>
    </row>
    <row r="34" spans="1:7" ht="60.75" customHeight="1" thickBot="1">
      <c r="A34" s="291"/>
      <c r="B34" s="71" t="s">
        <v>69</v>
      </c>
      <c r="C34" s="72">
        <v>10</v>
      </c>
      <c r="D34" s="73" t="s">
        <v>75</v>
      </c>
      <c r="E34" s="81" t="s">
        <v>80</v>
      </c>
      <c r="F34" s="96" t="s">
        <v>74</v>
      </c>
      <c r="G34" s="155"/>
    </row>
    <row r="35" spans="1:7" ht="33" customHeight="1">
      <c r="A35" s="321">
        <v>10</v>
      </c>
      <c r="B35" s="272" t="s">
        <v>68</v>
      </c>
      <c r="C35" s="69">
        <v>2</v>
      </c>
      <c r="D35" s="30" t="s">
        <v>2</v>
      </c>
      <c r="E35" s="149" t="s">
        <v>114</v>
      </c>
      <c r="F35" s="95" t="s">
        <v>43</v>
      </c>
      <c r="G35" s="70"/>
    </row>
    <row r="36" spans="1:7" ht="39.75" customHeight="1">
      <c r="A36" s="322"/>
      <c r="B36" s="273"/>
      <c r="C36" s="100">
        <v>2</v>
      </c>
      <c r="D36" s="151" t="s">
        <v>3</v>
      </c>
      <c r="E36" s="98" t="s">
        <v>79</v>
      </c>
      <c r="F36" s="172" t="s">
        <v>78</v>
      </c>
      <c r="G36" s="173">
        <v>10</v>
      </c>
    </row>
    <row r="37" spans="1:7" ht="54.75" customHeight="1" thickBot="1">
      <c r="A37" s="323"/>
      <c r="B37" s="71" t="s">
        <v>69</v>
      </c>
      <c r="C37" s="72">
        <v>12</v>
      </c>
      <c r="D37" s="73" t="s">
        <v>75</v>
      </c>
      <c r="E37" s="81" t="s">
        <v>80</v>
      </c>
      <c r="F37" s="96" t="s">
        <v>74</v>
      </c>
      <c r="G37" s="155"/>
    </row>
    <row r="38" spans="1:7" s="68" customFormat="1" ht="26.25" customHeight="1" thickBot="1">
      <c r="A38" s="140"/>
      <c r="B38" s="33"/>
      <c r="C38" s="34"/>
      <c r="D38" s="35"/>
      <c r="E38" s="36"/>
      <c r="F38" s="74"/>
      <c r="G38" s="108"/>
    </row>
    <row r="39" spans="1:7" s="68" customFormat="1" ht="33.75" customHeight="1">
      <c r="A39" s="306" t="s">
        <v>24</v>
      </c>
      <c r="B39" s="272" t="s">
        <v>69</v>
      </c>
      <c r="C39" s="165"/>
      <c r="D39" s="38" t="s">
        <v>34</v>
      </c>
      <c r="E39" s="103" t="s">
        <v>47</v>
      </c>
      <c r="F39" s="303"/>
      <c r="G39" s="162"/>
    </row>
    <row r="40" spans="1:7" s="68" customFormat="1" ht="28.5" customHeight="1">
      <c r="A40" s="307"/>
      <c r="B40" s="273"/>
      <c r="C40" s="161">
        <v>8</v>
      </c>
      <c r="D40" s="82" t="s">
        <v>33</v>
      </c>
      <c r="E40" s="104" t="s">
        <v>48</v>
      </c>
      <c r="F40" s="304"/>
      <c r="G40" s="108">
        <v>40</v>
      </c>
    </row>
    <row r="41" spans="1:10" s="68" customFormat="1" ht="30" customHeight="1" thickBot="1">
      <c r="A41" s="308"/>
      <c r="B41" s="309"/>
      <c r="C41" s="166"/>
      <c r="D41" s="83" t="s">
        <v>25</v>
      </c>
      <c r="E41" s="105" t="s">
        <v>49</v>
      </c>
      <c r="F41" s="305"/>
      <c r="G41" s="163"/>
      <c r="J41" s="164"/>
    </row>
    <row r="42" spans="1:7" s="68" customFormat="1" ht="20.25" thickBot="1">
      <c r="A42" s="140"/>
      <c r="B42" s="33"/>
      <c r="C42" s="34"/>
      <c r="D42" s="35"/>
      <c r="E42" s="36"/>
      <c r="F42" s="74"/>
      <c r="G42" s="108"/>
    </row>
    <row r="43" spans="1:7" ht="18" thickBot="1">
      <c r="A43" s="141"/>
      <c r="B43" s="298">
        <f>SUM(C5:C40)</f>
        <v>150</v>
      </c>
      <c r="C43" s="299"/>
      <c r="D43" s="300" t="s">
        <v>70</v>
      </c>
      <c r="E43" s="301"/>
      <c r="F43" s="302"/>
      <c r="G43" s="111">
        <f>SUM(G4+G24+G40)</f>
        <v>100</v>
      </c>
    </row>
    <row r="44" spans="1:7" ht="15.75" customHeight="1">
      <c r="A44" s="84"/>
      <c r="B44" s="84"/>
      <c r="C44" s="75"/>
      <c r="D44" s="76"/>
      <c r="E44" s="107"/>
      <c r="F44" s="107"/>
      <c r="G44" s="109"/>
    </row>
    <row r="45" spans="1:7" ht="18">
      <c r="A45" s="292" t="s">
        <v>71</v>
      </c>
      <c r="B45" s="292"/>
      <c r="C45" s="129"/>
      <c r="D45" s="130"/>
      <c r="E45" s="142" t="s">
        <v>81</v>
      </c>
      <c r="F45" s="85"/>
      <c r="G45" s="110"/>
    </row>
    <row r="46" spans="1:7" ht="15" customHeight="1">
      <c r="A46" s="131"/>
      <c r="B46" s="131"/>
      <c r="C46" s="131"/>
      <c r="D46" s="131"/>
      <c r="E46" s="86" t="s">
        <v>30</v>
      </c>
      <c r="F46" s="68"/>
      <c r="G46" s="34"/>
    </row>
    <row r="47" spans="1:6" ht="15" customHeight="1">
      <c r="A47" s="68"/>
      <c r="D47" s="68"/>
      <c r="E47" s="68"/>
      <c r="F47" s="68"/>
    </row>
    <row r="48" spans="1:6" ht="13.5">
      <c r="A48" s="68"/>
      <c r="D48" s="68"/>
      <c r="E48" s="68"/>
      <c r="F48" s="68"/>
    </row>
    <row r="49" spans="1:6" ht="13.5">
      <c r="A49" s="68"/>
      <c r="D49" s="68"/>
      <c r="E49" s="68"/>
      <c r="F49" s="68"/>
    </row>
    <row r="50" spans="2:7" ht="13.5">
      <c r="B50" s="67"/>
      <c r="C50" s="67"/>
      <c r="D50" s="67"/>
      <c r="E50" s="67"/>
      <c r="F50" s="67"/>
      <c r="G50" s="78"/>
    </row>
    <row r="51" spans="2:7" ht="13.5">
      <c r="B51" s="67"/>
      <c r="C51" s="67"/>
      <c r="D51" s="67"/>
      <c r="E51" s="67"/>
      <c r="F51" s="67"/>
      <c r="G51" s="78"/>
    </row>
    <row r="52" spans="2:7" ht="13.5">
      <c r="B52" s="67"/>
      <c r="C52" s="67"/>
      <c r="D52" s="67"/>
      <c r="E52" s="67"/>
      <c r="F52" s="67"/>
      <c r="G52" s="78"/>
    </row>
    <row r="53" spans="2:7" ht="13.5">
      <c r="B53" s="67"/>
      <c r="C53" s="67"/>
      <c r="D53" s="67"/>
      <c r="E53" s="67"/>
      <c r="F53" s="67"/>
      <c r="G53" s="78"/>
    </row>
    <row r="54" spans="2:7" ht="13.5">
      <c r="B54" s="67"/>
      <c r="C54" s="67"/>
      <c r="D54" s="67"/>
      <c r="E54" s="67"/>
      <c r="F54" s="67"/>
      <c r="G54" s="78"/>
    </row>
    <row r="55" spans="1:7" ht="13.5">
      <c r="A55" s="68"/>
      <c r="B55" s="67"/>
      <c r="C55" s="67"/>
      <c r="D55" s="67"/>
      <c r="E55" s="67"/>
      <c r="F55" s="67"/>
      <c r="G55" s="78"/>
    </row>
    <row r="56" spans="1:7" ht="13.5">
      <c r="A56" s="68"/>
      <c r="B56" s="67"/>
      <c r="C56" s="67"/>
      <c r="D56" s="67"/>
      <c r="E56" s="67"/>
      <c r="F56" s="67"/>
      <c r="G56" s="78"/>
    </row>
    <row r="57" spans="1:7" ht="13.5">
      <c r="A57" s="68"/>
      <c r="B57" s="67"/>
      <c r="C57" s="67"/>
      <c r="D57" s="67"/>
      <c r="E57" s="67"/>
      <c r="F57" s="67"/>
      <c r="G57" s="78"/>
    </row>
    <row r="58" spans="1:7" ht="13.5">
      <c r="A58" s="68"/>
      <c r="B58" s="67"/>
      <c r="C58" s="67"/>
      <c r="D58" s="67"/>
      <c r="E58" s="67"/>
      <c r="F58" s="67"/>
      <c r="G58" s="78"/>
    </row>
    <row r="59" spans="1:7" ht="13.5">
      <c r="A59" s="68"/>
      <c r="B59" s="67"/>
      <c r="C59" s="67"/>
      <c r="D59" s="67"/>
      <c r="E59" s="67"/>
      <c r="F59" s="67"/>
      <c r="G59" s="78"/>
    </row>
    <row r="60" spans="1:7" ht="13.5">
      <c r="A60" s="68"/>
      <c r="B60" s="67"/>
      <c r="C60" s="67"/>
      <c r="D60" s="67"/>
      <c r="E60" s="67"/>
      <c r="F60" s="67"/>
      <c r="G60" s="78"/>
    </row>
    <row r="61" spans="1:7" ht="13.5">
      <c r="A61" s="68"/>
      <c r="B61" s="67"/>
      <c r="C61" s="67"/>
      <c r="D61" s="67"/>
      <c r="E61" s="67"/>
      <c r="F61" s="67"/>
      <c r="G61" s="78"/>
    </row>
    <row r="62" spans="1:7" ht="13.5">
      <c r="A62" s="68"/>
      <c r="B62" s="67"/>
      <c r="C62" s="67"/>
      <c r="D62" s="67"/>
      <c r="E62" s="67"/>
      <c r="F62" s="67"/>
      <c r="G62" s="78"/>
    </row>
    <row r="63" spans="1:7" ht="13.5">
      <c r="A63" s="68"/>
      <c r="B63" s="67"/>
      <c r="C63" s="67"/>
      <c r="D63" s="67"/>
      <c r="E63" s="67"/>
      <c r="F63" s="67"/>
      <c r="G63" s="78"/>
    </row>
    <row r="64" spans="1:7" ht="13.5">
      <c r="A64" s="68"/>
      <c r="B64" s="67"/>
      <c r="C64" s="67"/>
      <c r="D64" s="67"/>
      <c r="E64" s="67"/>
      <c r="F64" s="67"/>
      <c r="G64" s="78"/>
    </row>
    <row r="65" spans="1:7" ht="13.5">
      <c r="A65" s="68"/>
      <c r="B65" s="67"/>
      <c r="C65" s="67"/>
      <c r="D65" s="67"/>
      <c r="E65" s="67"/>
      <c r="F65" s="67"/>
      <c r="G65" s="78"/>
    </row>
    <row r="66" spans="1:7" ht="13.5">
      <c r="A66" s="68"/>
      <c r="B66" s="67"/>
      <c r="C66" s="67"/>
      <c r="D66" s="67"/>
      <c r="E66" s="67"/>
      <c r="F66" s="67"/>
      <c r="G66" s="78"/>
    </row>
    <row r="67" spans="1:7" ht="13.5">
      <c r="A67" s="68"/>
      <c r="B67" s="67"/>
      <c r="C67" s="67"/>
      <c r="D67" s="67"/>
      <c r="E67" s="67"/>
      <c r="F67" s="67"/>
      <c r="G67" s="78"/>
    </row>
    <row r="68" spans="1:7" ht="13.5">
      <c r="A68" s="68"/>
      <c r="B68" s="67"/>
      <c r="C68" s="67"/>
      <c r="D68" s="67"/>
      <c r="E68" s="67"/>
      <c r="F68" s="67"/>
      <c r="G68" s="78"/>
    </row>
    <row r="69" spans="1:7" ht="13.5">
      <c r="A69" s="68"/>
      <c r="B69" s="67"/>
      <c r="C69" s="67"/>
      <c r="D69" s="67"/>
      <c r="E69" s="67"/>
      <c r="F69" s="67"/>
      <c r="G69" s="78"/>
    </row>
    <row r="70" spans="1:7" ht="13.5">
      <c r="A70" s="68"/>
      <c r="B70" s="67"/>
      <c r="C70" s="67"/>
      <c r="D70" s="67"/>
      <c r="E70" s="67"/>
      <c r="F70" s="67"/>
      <c r="G70" s="78"/>
    </row>
    <row r="71" spans="1:7" ht="13.5">
      <c r="A71" s="68"/>
      <c r="B71" s="67"/>
      <c r="C71" s="67"/>
      <c r="D71" s="67"/>
      <c r="E71" s="67"/>
      <c r="F71" s="67"/>
      <c r="G71" s="78"/>
    </row>
    <row r="72" spans="1:7" ht="13.5">
      <c r="A72" s="68"/>
      <c r="B72" s="67"/>
      <c r="C72" s="67"/>
      <c r="D72" s="67"/>
      <c r="E72" s="67"/>
      <c r="F72" s="67"/>
      <c r="G72" s="78"/>
    </row>
    <row r="73" spans="1:7" ht="13.5">
      <c r="A73" s="68"/>
      <c r="B73" s="67"/>
      <c r="C73" s="67"/>
      <c r="D73" s="67"/>
      <c r="E73" s="67"/>
      <c r="F73" s="67"/>
      <c r="G73" s="78"/>
    </row>
    <row r="74" spans="1:7" ht="13.5">
      <c r="A74" s="68"/>
      <c r="B74" s="67"/>
      <c r="C74" s="67"/>
      <c r="D74" s="67"/>
      <c r="E74" s="67"/>
      <c r="F74" s="67"/>
      <c r="G74" s="78"/>
    </row>
    <row r="75" spans="1:7" ht="13.5">
      <c r="A75" s="68"/>
      <c r="B75" s="67"/>
      <c r="C75" s="67"/>
      <c r="D75" s="67"/>
      <c r="E75" s="67"/>
      <c r="F75" s="67"/>
      <c r="G75" s="78"/>
    </row>
    <row r="76" spans="1:7" ht="13.5">
      <c r="A76" s="68"/>
      <c r="B76" s="67"/>
      <c r="C76" s="67"/>
      <c r="D76" s="67"/>
      <c r="E76" s="67"/>
      <c r="F76" s="67"/>
      <c r="G76" s="78"/>
    </row>
    <row r="77" spans="1:7" ht="13.5">
      <c r="A77" s="68"/>
      <c r="B77" s="67"/>
      <c r="C77" s="67"/>
      <c r="D77" s="67"/>
      <c r="E77" s="67"/>
      <c r="F77" s="67"/>
      <c r="G77" s="78"/>
    </row>
    <row r="78" spans="1:7" ht="13.5">
      <c r="A78" s="68"/>
      <c r="B78" s="67"/>
      <c r="C78" s="67"/>
      <c r="D78" s="67"/>
      <c r="E78" s="67"/>
      <c r="F78" s="67"/>
      <c r="G78" s="78"/>
    </row>
    <row r="79" spans="1:7" ht="13.5">
      <c r="A79" s="68"/>
      <c r="B79" s="67"/>
      <c r="C79" s="67"/>
      <c r="D79" s="67"/>
      <c r="E79" s="67"/>
      <c r="F79" s="67"/>
      <c r="G79" s="78"/>
    </row>
    <row r="80" spans="1:7" ht="13.5">
      <c r="A80" s="68"/>
      <c r="B80" s="67"/>
      <c r="C80" s="67"/>
      <c r="D80" s="67"/>
      <c r="E80" s="67"/>
      <c r="F80" s="67"/>
      <c r="G80" s="78"/>
    </row>
    <row r="81" spans="1:7" ht="13.5">
      <c r="A81" s="68"/>
      <c r="B81" s="67"/>
      <c r="C81" s="67"/>
      <c r="D81" s="67"/>
      <c r="E81" s="67"/>
      <c r="F81" s="67"/>
      <c r="G81" s="78"/>
    </row>
  </sheetData>
  <sheetProtection/>
  <mergeCells count="40">
    <mergeCell ref="A39:A41"/>
    <mergeCell ref="B39:B41"/>
    <mergeCell ref="A5:A7"/>
    <mergeCell ref="B35:B36"/>
    <mergeCell ref="A1:G1"/>
    <mergeCell ref="A2:A3"/>
    <mergeCell ref="B2:C3"/>
    <mergeCell ref="D2:E3"/>
    <mergeCell ref="A35:A37"/>
    <mergeCell ref="A15:A17"/>
    <mergeCell ref="A45:B45"/>
    <mergeCell ref="F2:F3"/>
    <mergeCell ref="G2:G3"/>
    <mergeCell ref="A4:F4"/>
    <mergeCell ref="A8:A10"/>
    <mergeCell ref="B8:B9"/>
    <mergeCell ref="A11:A14"/>
    <mergeCell ref="B43:C43"/>
    <mergeCell ref="D43:F43"/>
    <mergeCell ref="F39:F41"/>
    <mergeCell ref="B18:B19"/>
    <mergeCell ref="B25:B26"/>
    <mergeCell ref="A31:A34"/>
    <mergeCell ref="A21:A23"/>
    <mergeCell ref="B21:B22"/>
    <mergeCell ref="B5:B6"/>
    <mergeCell ref="B15:B16"/>
    <mergeCell ref="A25:A27"/>
    <mergeCell ref="A28:A30"/>
    <mergeCell ref="B28:B29"/>
    <mergeCell ref="B11:B13"/>
    <mergeCell ref="C12:C13"/>
    <mergeCell ref="D12:D13"/>
    <mergeCell ref="E12:E13"/>
    <mergeCell ref="B31:B33"/>
    <mergeCell ref="C32:C33"/>
    <mergeCell ref="D32:D33"/>
    <mergeCell ref="E32:E33"/>
    <mergeCell ref="A24:F24"/>
    <mergeCell ref="A18:A20"/>
  </mergeCells>
  <printOptions/>
  <pageMargins left="0.36" right="0.2362204724409449" top="0.6692913385826772" bottom="0.5511811023622047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Amazonka</dc:creator>
  <cp:keywords/>
  <dc:description/>
  <cp:lastModifiedBy>Виктория</cp:lastModifiedBy>
  <cp:lastPrinted>2022-02-05T13:20:19Z</cp:lastPrinted>
  <dcterms:created xsi:type="dcterms:W3CDTF">2013-02-12T20:01:14Z</dcterms:created>
  <dcterms:modified xsi:type="dcterms:W3CDTF">2023-09-04T19:13:06Z</dcterms:modified>
  <cp:category/>
  <cp:version/>
  <cp:contentType/>
  <cp:contentStatus/>
</cp:coreProperties>
</file>