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SUS\Desktop\"/>
    </mc:Choice>
  </mc:AlternateContent>
  <xr:revisionPtr revIDLastSave="0" documentId="13_ncr:1_{5ABE89C9-84A0-42B7-8FDE-090711C6EFF7}" xr6:coauthVersionLast="47" xr6:coauthVersionMax="47" xr10:uidLastSave="{00000000-0000-0000-0000-000000000000}"/>
  <bookViews>
    <workbookView xWindow="-108" yWindow="-108" windowWidth="23256" windowHeight="13896" activeTab="2" xr2:uid="{00000000-000D-0000-FFFF-FFFF00000000}"/>
  </bookViews>
  <sheets>
    <sheet name="title" sheetId="3" r:id="rId1"/>
    <sheet name="system" sheetId="1" r:id="rId2"/>
    <sheet name="evaluation criteria" sheetId="4" r:id="rId3"/>
  </sheets>
  <externalReferences>
    <externalReference r:id="rId4"/>
  </externalReferences>
  <definedNames>
    <definedName name="_xlnm.Print_Titles" localSheetId="1">[1]система!$2:$3</definedName>
    <definedName name="_xlnm.Print_Area" localSheetId="1">[1]система!$A$1:$G$38</definedName>
    <definedName name="_xlnm.Print_Area" localSheetId="0">title!$A$1:$W$56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5" i="1" l="1"/>
  <c r="W27" i="3"/>
  <c r="G35" i="1"/>
  <c r="W49" i="3" l="1"/>
  <c r="W50" i="3"/>
  <c r="W47" i="3"/>
  <c r="W46" i="3"/>
  <c r="N53" i="3"/>
  <c r="E37" i="3" l="1"/>
  <c r="W35" i="3" l="1"/>
  <c r="W33" i="3"/>
  <c r="W48" i="3" l="1"/>
  <c r="W28" i="3" l="1"/>
  <c r="W26" i="3" l="1"/>
  <c r="W29" i="3"/>
  <c r="W32" i="3"/>
  <c r="W31" i="3"/>
  <c r="U53" i="3"/>
  <c r="V53" i="3"/>
  <c r="W51" i="3"/>
  <c r="W53" i="3" s="1"/>
  <c r="W54" i="3" s="1"/>
  <c r="V37" i="3"/>
  <c r="V40" i="3" s="1"/>
  <c r="F37" i="3"/>
  <c r="G37" i="3"/>
  <c r="H37" i="3"/>
  <c r="I37" i="3"/>
  <c r="J37" i="3"/>
  <c r="K37" i="3"/>
  <c r="L37" i="3"/>
  <c r="M37" i="3"/>
  <c r="N37" i="3"/>
  <c r="O37" i="3"/>
  <c r="P37" i="3"/>
  <c r="Q37" i="3"/>
  <c r="R37" i="3"/>
  <c r="S37" i="3"/>
  <c r="T37" i="3"/>
  <c r="U37" i="3"/>
  <c r="E53" i="3"/>
  <c r="E54" i="3" s="1"/>
  <c r="F53" i="3"/>
  <c r="G53" i="3"/>
  <c r="H53" i="3"/>
  <c r="I53" i="3"/>
  <c r="J53" i="3"/>
  <c r="K53" i="3"/>
  <c r="L53" i="3"/>
  <c r="M53" i="3"/>
  <c r="O53" i="3"/>
  <c r="P53" i="3"/>
  <c r="Q53" i="3"/>
  <c r="R53" i="3"/>
  <c r="S53" i="3"/>
  <c r="T53" i="3"/>
  <c r="E30" i="3"/>
  <c r="F30" i="3"/>
  <c r="G30" i="3"/>
  <c r="H30" i="3"/>
  <c r="I30" i="3"/>
  <c r="J30" i="3"/>
  <c r="K30" i="3"/>
  <c r="L30" i="3"/>
  <c r="M30" i="3"/>
  <c r="N30" i="3"/>
  <c r="O30" i="3"/>
  <c r="P30" i="3"/>
  <c r="Q30" i="3"/>
  <c r="R30" i="3"/>
  <c r="S30" i="3"/>
  <c r="T30" i="3"/>
  <c r="U30" i="3"/>
  <c r="W37" i="3" l="1"/>
  <c r="W30" i="3"/>
  <c r="T40" i="3"/>
  <c r="S40" i="3"/>
  <c r="G40" i="3"/>
  <c r="P40" i="3"/>
  <c r="R40" i="3"/>
  <c r="N40" i="3"/>
  <c r="L40" i="3"/>
  <c r="J40" i="3"/>
  <c r="H40" i="3"/>
  <c r="F40" i="3"/>
  <c r="U40" i="3"/>
  <c r="I40" i="3"/>
  <c r="Q40" i="3"/>
  <c r="O40" i="3"/>
  <c r="M40" i="3"/>
  <c r="K40" i="3"/>
  <c r="E40" i="3"/>
  <c r="F54" i="3"/>
  <c r="G54" i="3" s="1"/>
  <c r="H54" i="3" s="1"/>
  <c r="I54" i="3" s="1"/>
  <c r="J54" i="3" s="1"/>
  <c r="K54" i="3" s="1"/>
  <c r="L54" i="3" s="1"/>
  <c r="M54" i="3" s="1"/>
  <c r="W40" i="3" l="1"/>
  <c r="N54" i="3"/>
  <c r="O54" i="3" s="1"/>
  <c r="P54" i="3" s="1"/>
  <c r="Q54" i="3" s="1"/>
  <c r="R54" i="3" s="1"/>
  <c r="S54" i="3" s="1"/>
  <c r="T54" i="3" s="1"/>
  <c r="U54" i="3" s="1"/>
  <c r="V54" i="3" s="1"/>
</calcChain>
</file>

<file path=xl/sharedStrings.xml><?xml version="1.0" encoding="utf-8"?>
<sst xmlns="http://schemas.openxmlformats.org/spreadsheetml/2006/main" count="225" uniqueCount="140">
  <si>
    <t>Training week</t>
  </si>
  <si>
    <t>Hours</t>
  </si>
  <si>
    <t>Lecture</t>
  </si>
  <si>
    <t>Practical lesson</t>
  </si>
  <si>
    <t>S</t>
  </si>
  <si>
    <t>Independent work</t>
  </si>
  <si>
    <t>Total hours</t>
  </si>
  <si>
    <t>TOTAL points per week</t>
  </si>
  <si>
    <t>ACCUMULATION of points</t>
  </si>
  <si>
    <t>MINISTRY OF EDUCATION AND SCIENCE OF UKRAINE</t>
  </si>
  <si>
    <t>APPROVE</t>
  </si>
  <si>
    <t>WORK PLAN</t>
  </si>
  <si>
    <t>(TECHNOLOGICAL MAP)</t>
  </si>
  <si>
    <t>.</t>
  </si>
  <si>
    <t>Final control</t>
  </si>
  <si>
    <t>Final control (PC)</t>
  </si>
  <si>
    <t>Training sessions</t>
  </si>
  <si>
    <t>____________</t>
  </si>
  <si>
    <t>2. ACCUMULATION OF POINTS IN AN ACADEMIC DISCIPLINE</t>
  </si>
  <si>
    <t>Lectures</t>
  </si>
  <si>
    <t>Practical classes</t>
  </si>
  <si>
    <t>Laboratory classes</t>
  </si>
  <si>
    <t>Consultations *</t>
  </si>
  <si>
    <t>Current control works</t>
  </si>
  <si>
    <t>Laboratory lesson</t>
  </si>
  <si>
    <t>Current control work</t>
  </si>
  <si>
    <t>Preparation for laboratory classes</t>
  </si>
  <si>
    <t>Preparation for tests</t>
  </si>
  <si>
    <t>Writing a creative assignment</t>
  </si>
  <si>
    <t>Creative task</t>
  </si>
  <si>
    <t xml:space="preserve">                                                                     Maximum number of points per discipline</t>
  </si>
  <si>
    <t xml:space="preserve">Head of the Department, Doctor of Economics, Prof. Viktoriia TYSCHENKO        </t>
  </si>
  <si>
    <t>Search, selection and review of literary sources on a given topic; independent completion of practical tasks; preparation for the test</t>
  </si>
  <si>
    <t>Search, selection and review of literary sources on a given topic, independent work on a laboratory report</t>
  </si>
  <si>
    <t>Search, selection and review of literary sources on a given topic; independent work on a laboratory report; preparation for the test</t>
  </si>
  <si>
    <t>Search, selection and review of literary sources on a given topic; independent completion of practical tasks; work on a creative task</t>
  </si>
  <si>
    <t>Search, selection and review of literary sources on a given topic, independent work on a laboratory report</t>
  </si>
  <si>
    <t>Search, selection and review of literary sources on a given topic; independent work on a laboratory report</t>
  </si>
  <si>
    <t>Laboratory work</t>
  </si>
  <si>
    <t>Search, selection and review of literary sources on a given topic</t>
  </si>
  <si>
    <t>Tests for current work</t>
  </si>
  <si>
    <t>Lecturer, Candidate of Economic Sciences, Associate Professor Svitlana ACHKASOVA</t>
  </si>
  <si>
    <t>Search, selection and review of literary sources on a given topic; independent completion of practical tasks</t>
  </si>
  <si>
    <t>Search, selection and review of literary sources on a given topic, independent completion of practical tasks</t>
  </si>
  <si>
    <t>Current control</t>
  </si>
  <si>
    <t>Preparation for the test</t>
  </si>
  <si>
    <t>Test</t>
  </si>
  <si>
    <t>"Customs risks"</t>
  </si>
  <si>
    <t>Presentation</t>
  </si>
  <si>
    <t>Topic 1. Essence, classification and sources of customs risks</t>
  </si>
  <si>
    <t>Topic 2. Customs risks in the customs security system</t>
  </si>
  <si>
    <t>Content module 2. Organization and functioning of the customs risk management system</t>
  </si>
  <si>
    <t>Topic 3. Customs risk management system. Topic 4. Analysis and assessment of customs risks, development of customs risk management measures to determine the forms and scope of customs control</t>
  </si>
  <si>
    <t>Topic 5. International approaches and recommendations for customs risk management</t>
  </si>
  <si>
    <t>Creative task + presentation</t>
  </si>
  <si>
    <t>course (year of study) 1 m</t>
  </si>
  <si>
    <r>
      <t>Department that teaches:</t>
    </r>
    <r>
      <rPr>
        <b/>
        <sz val="13"/>
        <color indexed="8"/>
        <rFont val="Times New Roman"/>
        <family val="1"/>
        <charset val="204"/>
      </rPr>
      <t>Department of International Trade, Customs and Financial Technologies</t>
    </r>
  </si>
  <si>
    <t>Director (head) of educational</t>
  </si>
  <si>
    <t>Educational and Scientific Institute of International Relations</t>
  </si>
  <si>
    <t>Evaluation criteria</t>
  </si>
  <si>
    <t>Maximum number of points</t>
  </si>
  <si>
    <t>1-2</t>
  </si>
  <si>
    <t>3-4</t>
  </si>
  <si>
    <t>5-6</t>
  </si>
  <si>
    <t>7-8</t>
  </si>
  <si>
    <t>9-10</t>
  </si>
  <si>
    <t>gave well-known explanations for the content of the task</t>
  </si>
  <si>
    <t>Started playing the answer to the task</t>
  </si>
  <si>
    <t>Incompletely completed the task, used the wrong algorithm</t>
  </si>
  <si>
    <t>Completed the task partially, according to the correct algorithm, completed partial registration of the results</t>
  </si>
  <si>
    <t>creative task</t>
  </si>
  <si>
    <t>presentation</t>
  </si>
  <si>
    <t>Started playing the answer</t>
  </si>
  <si>
    <t>Started the task of finding the answer to the task without reasoning</t>
  </si>
  <si>
    <t>Completed individual parts of the task correctly with explanations</t>
  </si>
  <si>
    <t>Completed all parts of the task correctly</t>
  </si>
  <si>
    <t>Completed all parts of the task correctly with full explanations and justification of conclusions</t>
  </si>
  <si>
    <t>The work is incomplete, does not correspond or partially corresponds to the topic, which may indicate a lack of understanding of key aspects. The conclusions are unfounded, the material is presented chaotically.</t>
  </si>
  <si>
    <t>The work has all the necessary sections, but they are not fully disclosed. The presentation of the material is not always logical. There may be factual inaccuracies. The literature used is insufficient or irrelevant.</t>
  </si>
  <si>
    <t>6-10</t>
  </si>
  <si>
    <t>The work is done correctly, most aspects of the topic are covered. The conclusions are superficial. The literature used is relevant.</t>
  </si>
  <si>
    <t>11-15</t>
  </si>
  <si>
    <t>16-20</t>
  </si>
  <si>
    <t>21-25</t>
  </si>
  <si>
    <t>The presentation has a clear and logical structure, the material is presented consistently, comprehensively, and creatively.</t>
  </si>
  <si>
    <t>The presentation is of good quality, but has minor flaws. The content is complete, but some aspects are not sufficiently covered.</t>
  </si>
  <si>
    <t>5</t>
  </si>
  <si>
    <t>gave an incorrect answer to one test question on the PNS website</t>
  </si>
  <si>
    <t>provided the correct answer to one test question on the PNS website</t>
  </si>
  <si>
    <t>The work fully complies with the topic and requirements. The work is done qualitatively, the material is presented logically and consistently. Independent analysis and the ability to generalize are demonstrated.</t>
  </si>
  <si>
    <t>The work demonstrates a creative approach and originality. The ability to think critically and create one's own, well-founded conclusions is demonstrated. The presentation of the material is logical, thorough, and the literature used fully corresponds to the task.</t>
  </si>
  <si>
    <t>Protocol No. 20</t>
  </si>
  <si>
    <r>
      <t>group(s)</t>
    </r>
    <r>
      <rPr>
        <b/>
        <sz val="13"/>
        <color indexed="8"/>
        <rFont val="Times New Roman"/>
        <family val="1"/>
        <charset val="204"/>
      </rPr>
      <t xml:space="preserve">  8.01.D2.100.25.1</t>
    </r>
  </si>
  <si>
    <t>Performing a creative task, presentation</t>
  </si>
  <si>
    <t>The presentation reflects the topic superficially. There is no logical structure, and the slides are incomplete or uninformative.</t>
  </si>
  <si>
    <t>tests for current work (5)</t>
  </si>
  <si>
    <t>performance and defense of laboratory work (4)</t>
  </si>
  <si>
    <t>SIMON KUZNETS KHARKIV NATIONAL UNIVERSITY OF ECONOMICS</t>
  </si>
  <si>
    <t>"____" __________________ 2025</t>
  </si>
  <si>
    <t>for the course</t>
  </si>
  <si>
    <t>for students of the Institute/</t>
  </si>
  <si>
    <t>Faculty/Division</t>
  </si>
  <si>
    <r>
      <t>specialty D2</t>
    </r>
    <r>
      <rPr>
        <b/>
        <sz val="13"/>
        <color indexed="8"/>
        <rFont val="Times New Roman"/>
        <family val="1"/>
        <charset val="204"/>
      </rPr>
      <t>Finance, banking, insurance and stock market</t>
    </r>
  </si>
  <si>
    <r>
      <t xml:space="preserve">Study Programme </t>
    </r>
    <r>
      <rPr>
        <b/>
        <sz val="13"/>
        <color indexed="8"/>
        <rFont val="Times New Roman"/>
        <family val="1"/>
        <charset val="204"/>
      </rPr>
      <t>Customs control</t>
    </r>
  </si>
  <si>
    <r>
      <t>study year:</t>
    </r>
    <r>
      <rPr>
        <b/>
        <sz val="13"/>
        <color indexed="8"/>
        <rFont val="Times New Roman"/>
        <family val="1"/>
        <charset val="204"/>
      </rPr>
      <t>2025 - 2026</t>
    </r>
  </si>
  <si>
    <r>
      <t>Total number of hours:</t>
    </r>
    <r>
      <rPr>
        <b/>
        <sz val="13"/>
        <color indexed="8"/>
        <rFont val="Times New Roman"/>
        <family val="1"/>
        <charset val="204"/>
      </rPr>
      <t>120</t>
    </r>
  </si>
  <si>
    <t>term: 1</t>
  </si>
  <si>
    <t>1. DISTRIBUTION OF HOURS BY WEEKS OF STUDY</t>
  </si>
  <si>
    <t>Forms of educational process organization</t>
  </si>
  <si>
    <t>Weeks of study</t>
  </si>
  <si>
    <t>Examination Session</t>
  </si>
  <si>
    <t>Total workload of a student, hours per week</t>
  </si>
  <si>
    <t>Types of training sessions (TS)</t>
  </si>
  <si>
    <t>c</t>
  </si>
  <si>
    <t>Self-study (SS)</t>
  </si>
  <si>
    <t>Studying the theoretical material</t>
  </si>
  <si>
    <t>Performance of practical tasks</t>
  </si>
  <si>
    <t>*current consultations are held by the teacher according to the schedule, for the student, hours for consultations are allocated due to independent work</t>
  </si>
  <si>
    <t>Assessment measures</t>
  </si>
  <si>
    <t>Amount of points</t>
  </si>
  <si>
    <t>Grades</t>
  </si>
  <si>
    <t>TS</t>
  </si>
  <si>
    <t>SS</t>
  </si>
  <si>
    <t>Lecturer: Candidate of Economic Sciences, Assoc. prof. Svitlana Achkasova</t>
  </si>
  <si>
    <t>Teacher: Candidate of Economic Sciences, Assoc. prof. Svitlana Achkasova</t>
  </si>
  <si>
    <r>
      <t>form of final assessment:</t>
    </r>
    <r>
      <rPr>
        <b/>
        <sz val="13"/>
        <color indexed="8"/>
        <rFont val="Times New Roman"/>
        <family val="1"/>
        <charset val="204"/>
      </rPr>
      <t>Test</t>
    </r>
  </si>
  <si>
    <t>Content module 1. Content and description of customs risks</t>
  </si>
  <si>
    <t>Total</t>
  </si>
  <si>
    <t>Scientific Institute of International Relations Volodymyr CHERNISHOV</t>
  </si>
  <si>
    <t>Approved at the department meeting "26" August 2025.</t>
  </si>
  <si>
    <t>Solving practical tasks on topic 2</t>
  </si>
  <si>
    <t>Solving practical tasks on topic 1</t>
  </si>
  <si>
    <t>Solving laboratory tasks on topic 1</t>
  </si>
  <si>
    <t>Solving laboratory tasks on topic 2</t>
  </si>
  <si>
    <t>Solving practical tasks on topic 3. Test paper</t>
  </si>
  <si>
    <t>Solving laboratory tasks on topic 3</t>
  </si>
  <si>
    <t>Solving practical tasks on topic 4</t>
  </si>
  <si>
    <t>Solving practical tasks on topic 5</t>
  </si>
  <si>
    <t>Solving laboratory tasks on topic 4</t>
  </si>
  <si>
    <t>Completed the task in full, completed the correct design of the results, performance and defense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</si>
</sst>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Calibri"/>
      <family val="2"/>
      <charset val="204"/>
      <scheme val="minor"/>
    </font>
    <font>
      <sz val="11"/>
      <color indexed="8"/>
      <name val="Times New Roman"/>
      <family val="1"/>
      <charset val="204"/>
    </font>
    <font>
      <sz val="13"/>
      <color indexed="8"/>
      <name val="Times New Roman"/>
      <family val="1"/>
      <charset val="204"/>
    </font>
    <font>
      <b/>
      <sz val="13"/>
      <color indexed="8"/>
      <name val="Times New Roman"/>
      <family val="1"/>
      <charset val="204"/>
    </font>
    <font>
      <b/>
      <sz val="14"/>
      <color indexed="8"/>
      <name val="Times New Roman"/>
      <family val="1"/>
      <charset val="204"/>
    </font>
    <font>
      <b/>
      <sz val="12"/>
      <color indexed="8"/>
      <name val="Times New Roman"/>
      <family val="1"/>
      <charset val="204"/>
    </font>
    <font>
      <b/>
      <sz val="11"/>
      <color indexed="8"/>
      <name val="Times New Roman"/>
      <family val="1"/>
      <charset val="204"/>
    </font>
    <font>
      <sz val="12"/>
      <color indexed="8"/>
      <name val="Times New Roman"/>
      <family val="1"/>
      <charset val="204"/>
    </font>
    <font>
      <sz val="11"/>
      <color indexed="8"/>
      <name val="Calibri"/>
      <family val="2"/>
      <charset val="204"/>
    </font>
    <font>
      <b/>
      <sz val="18"/>
      <color indexed="8"/>
      <name val="Times New Roman"/>
      <family val="1"/>
      <charset val="204"/>
    </font>
    <font>
      <sz val="11"/>
      <color indexed="8"/>
      <name val="Times New Roman"/>
      <family val="1"/>
      <charset val="204"/>
    </font>
    <font>
      <sz val="18"/>
      <color indexed="8"/>
      <name val="Times New Roman"/>
      <family val="1"/>
      <charset val="204"/>
    </font>
    <font>
      <b/>
      <sz val="11"/>
      <color indexed="8"/>
      <name val="Times New Roman"/>
      <family val="1"/>
      <charset val="204"/>
    </font>
    <font>
      <sz val="14"/>
      <color indexed="8"/>
      <name val="Times New Roman"/>
      <family val="1"/>
      <charset val="204"/>
    </font>
    <font>
      <b/>
      <sz val="14"/>
      <color indexed="8"/>
      <name val="Times New Roman"/>
      <family val="1"/>
      <charset val="204"/>
    </font>
    <font>
      <b/>
      <sz val="12"/>
      <color indexed="8"/>
      <name val="Times New Roman"/>
      <family val="1"/>
      <charset val="204"/>
    </font>
    <font>
      <sz val="13"/>
      <color indexed="8"/>
      <name val="Times New Roman"/>
      <family val="1"/>
      <charset val="204"/>
    </font>
    <font>
      <b/>
      <sz val="13"/>
      <color indexed="8"/>
      <name val="Times New Roman"/>
      <family val="1"/>
      <charset val="204"/>
    </font>
    <font>
      <sz val="12"/>
      <color indexed="8"/>
      <name val="Times New Roman"/>
      <family val="1"/>
      <charset val="204"/>
    </font>
    <font>
      <b/>
      <sz val="16"/>
      <color indexed="8"/>
      <name val="Times New Roman"/>
      <family val="1"/>
      <charset val="204"/>
    </font>
    <font>
      <sz val="8"/>
      <name val="Calibri"/>
      <family val="2"/>
      <charset val="204"/>
    </font>
    <font>
      <sz val="12"/>
      <name val="Times New Roman"/>
      <family val="1"/>
      <charset val="204"/>
    </font>
    <font>
      <sz val="16"/>
      <color indexed="8"/>
      <name val="Times New Roman"/>
      <family val="1"/>
      <charset val="204"/>
    </font>
    <font>
      <sz val="20"/>
      <color indexed="8"/>
      <name val="Times New Roman"/>
      <family val="1"/>
      <charset val="204"/>
    </font>
    <font>
      <b/>
      <sz val="26"/>
      <color indexed="8"/>
      <name val="Times New Roman"/>
      <family val="1"/>
      <charset val="204"/>
    </font>
    <font>
      <sz val="13"/>
      <color indexed="9"/>
      <name val="Times New Roman"/>
      <family val="1"/>
      <charset val="204"/>
    </font>
    <font>
      <sz val="14"/>
      <color indexed="9"/>
      <name val="Times New Roman"/>
      <family val="1"/>
      <charset val="204"/>
    </font>
    <font>
      <b/>
      <sz val="12"/>
      <name val="Times New Roman"/>
      <family val="1"/>
      <charset val="204"/>
    </font>
    <font>
      <sz val="14"/>
      <name val="Times New Roman"/>
      <family val="1"/>
      <charset val="204"/>
    </font>
    <font>
      <i/>
      <sz val="9"/>
      <color indexed="8"/>
      <name val="Times New Roman"/>
      <family val="1"/>
      <charset val="204"/>
    </font>
    <font>
      <sz val="14"/>
      <color theme="1"/>
      <name val="Times New Roman"/>
      <family val="1"/>
      <charset val="204"/>
    </font>
    <font>
      <i/>
      <sz val="14"/>
      <color theme="1"/>
      <name val="Times New Roman"/>
      <family val="1"/>
      <charset val="204"/>
    </font>
    <font>
      <b/>
      <sz val="14"/>
      <color theme="1"/>
      <name val="Times New Roman"/>
      <family val="1"/>
      <charset val="204"/>
    </font>
    <font>
      <b/>
      <sz val="20"/>
      <color indexed="8"/>
      <name val="Times New Roman"/>
      <family val="1"/>
      <charset val="204"/>
    </font>
    <font>
      <b/>
      <sz val="12"/>
      <color theme="1"/>
      <name val="Times New Roman"/>
      <family val="1"/>
      <charset val="204"/>
    </font>
    <font>
      <sz val="12"/>
      <color theme="1"/>
      <name val="Calibri"/>
      <family val="2"/>
      <charset val="204"/>
      <scheme val="minor"/>
    </font>
    <font>
      <b/>
      <sz val="12"/>
      <color indexed="8"/>
      <name val="Symbol"/>
      <family val="1"/>
      <charset val="2"/>
    </font>
    <font>
      <b/>
      <sz val="11.5"/>
      <color indexed="8"/>
      <name val="Times New Roman"/>
      <family val="1"/>
      <charset val="204"/>
    </font>
    <font>
      <sz val="11.5"/>
      <color indexed="8"/>
      <name val="Times New Roman"/>
      <family val="1"/>
      <charset val="204"/>
    </font>
    <font>
      <i/>
      <sz val="11.5"/>
      <color indexed="8"/>
      <name val="Times New Roman"/>
      <family val="1"/>
      <charset val="204"/>
    </font>
    <font>
      <b/>
      <sz val="11.5"/>
      <name val="Times New Roman"/>
      <family val="1"/>
      <charset val="204"/>
    </font>
    <font>
      <sz val="11.5"/>
      <color theme="1"/>
      <name val="Calibri"/>
      <family val="2"/>
      <charset val="204"/>
      <scheme val="minor"/>
    </font>
    <font>
      <b/>
      <sz val="11.5"/>
      <color theme="1"/>
      <name val="Times New Roman"/>
      <family val="1"/>
      <charset val="204"/>
    </font>
    <font>
      <b/>
      <sz val="11.5"/>
      <color indexed="8"/>
      <name val="Symbol"/>
      <family val="1"/>
      <charset val="2"/>
    </font>
    <font>
      <b/>
      <i/>
      <sz val="12"/>
      <color indexed="8"/>
      <name val="Times New Roman"/>
      <family val="1"/>
      <charset val="204"/>
    </font>
    <font>
      <sz val="10"/>
      <color indexed="8"/>
      <name val="Times New Roman"/>
      <family val="1"/>
      <charset val="204"/>
    </font>
    <font>
      <sz val="11.5"/>
      <color theme="1"/>
      <name val="Times New Roman"/>
      <family val="1"/>
      <charset val="204"/>
    </font>
    <font>
      <i/>
      <sz val="11.5"/>
      <color theme="1"/>
      <name val="Times New Roman"/>
      <family val="1"/>
      <charset val="204"/>
    </font>
    <font>
      <sz val="13"/>
      <color theme="1"/>
      <name val="Calibri"/>
      <family val="2"/>
      <charset val="204"/>
      <scheme val="minor"/>
    </font>
    <font>
      <sz val="12"/>
      <color theme="1"/>
      <name val="Times New Roman"/>
      <family val="1"/>
      <charset val="204"/>
    </font>
    <font>
      <sz val="13"/>
      <color theme="1"/>
      <name val="Times New Roman"/>
      <family val="1"/>
      <charset val="204"/>
    </font>
    <font>
      <b/>
      <sz val="11"/>
      <name val="Times New Roman"/>
      <family val="1"/>
      <charset val="204"/>
    </font>
    <font>
      <sz val="11"/>
      <name val="Calibri"/>
      <family val="2"/>
      <charset val="204"/>
      <scheme val="minor"/>
    </font>
    <font>
      <sz val="11"/>
      <name val="Times New Roman"/>
      <family val="1"/>
      <charset val="204"/>
    </font>
    <font>
      <sz val="13"/>
      <color rgb="FF000000"/>
      <name val="Times New Roman"/>
      <family val="1"/>
      <charset val="204"/>
    </font>
    <font>
      <b/>
      <sz val="10"/>
      <color indexed="8"/>
      <name val="Times New Roman"/>
      <family val="1"/>
      <charset val="204"/>
    </font>
    <font>
      <b/>
      <sz val="11"/>
      <color rgb="FF000000"/>
      <name val="Times New Roman"/>
      <family val="1"/>
    </font>
    <font>
      <sz val="11"/>
      <name val="Calibri"/>
      <family val="2"/>
    </font>
    <font>
      <b/>
      <sz val="11"/>
      <color theme="1"/>
      <name val="Times New Roman"/>
      <family val="1"/>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7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8"/>
      </left>
      <right/>
      <top style="thin">
        <color indexed="8"/>
      </top>
      <bottom style="thin">
        <color indexed="8"/>
      </bottom>
      <diagonal/>
    </border>
    <border>
      <left style="thin">
        <color indexed="8"/>
      </left>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style="medium">
        <color indexed="64"/>
      </left>
      <right/>
      <top style="thin">
        <color indexed="8"/>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thin">
        <color rgb="FF000000"/>
      </bottom>
      <diagonal/>
    </border>
  </borders>
  <cellStyleXfs count="2">
    <xf numFmtId="0" fontId="0" fillId="0" borderId="0"/>
    <xf numFmtId="9" fontId="8" fillId="0" borderId="0" applyFont="0" applyFill="0" applyBorder="0" applyAlignment="0" applyProtection="0"/>
  </cellStyleXfs>
  <cellXfs count="364">
    <xf numFmtId="0" fontId="0" fillId="0" borderId="0" xfId="0"/>
    <xf numFmtId="0" fontId="10" fillId="0" borderId="0" xfId="0" applyFont="1"/>
    <xf numFmtId="0" fontId="16" fillId="0" borderId="0" xfId="0" applyFont="1" applyAlignment="1">
      <alignment horizontal="center"/>
    </xf>
    <xf numFmtId="0" fontId="16" fillId="0" borderId="0" xfId="0" applyFont="1" applyAlignment="1">
      <alignment horizontal="left"/>
    </xf>
    <xf numFmtId="0" fontId="16" fillId="0" borderId="0" xfId="0" applyFont="1" applyAlignment="1"/>
    <xf numFmtId="0" fontId="10" fillId="0" borderId="0" xfId="0" applyFont="1" applyAlignment="1"/>
    <xf numFmtId="0" fontId="18" fillId="0" borderId="0" xfId="0" applyFont="1" applyAlignment="1"/>
    <xf numFmtId="0" fontId="13" fillId="0" borderId="0" xfId="0" applyFont="1" applyAlignment="1"/>
    <xf numFmtId="0" fontId="10" fillId="0" borderId="0" xfId="0" applyFont="1" applyBorder="1"/>
    <xf numFmtId="0" fontId="10" fillId="0" borderId="0" xfId="0" applyFont="1" applyAlignment="1">
      <alignment horizontal="center" vertical="center"/>
    </xf>
    <xf numFmtId="0" fontId="10" fillId="0" borderId="0" xfId="0" applyFont="1" applyBorder="1" applyAlignment="1">
      <alignment horizontal="center" vertical="center"/>
    </xf>
    <xf numFmtId="0" fontId="13" fillId="0" borderId="0" xfId="0" applyFont="1" applyAlignment="1">
      <alignment horizontal="right" indent="1"/>
    </xf>
    <xf numFmtId="0" fontId="2" fillId="0" borderId="0" xfId="0" applyFont="1" applyAlignment="1"/>
    <xf numFmtId="0" fontId="2" fillId="0" borderId="0" xfId="0" applyFont="1" applyAlignment="1">
      <alignment horizontal="left"/>
    </xf>
    <xf numFmtId="0" fontId="2" fillId="0" borderId="0" xfId="0" applyFont="1" applyFill="1" applyAlignment="1">
      <alignment vertical="center"/>
    </xf>
    <xf numFmtId="0" fontId="19" fillId="0" borderId="0" xfId="0" applyFont="1" applyFill="1" applyAlignment="1">
      <alignment horizontal="left"/>
    </xf>
    <xf numFmtId="0" fontId="22" fillId="0" borderId="0" xfId="0" applyFont="1" applyFill="1" applyAlignment="1"/>
    <xf numFmtId="0" fontId="13" fillId="0" borderId="0" xfId="0" applyFont="1" applyAlignment="1">
      <alignment horizontal="right"/>
    </xf>
    <xf numFmtId="0" fontId="25" fillId="0" borderId="0" xfId="0" applyFont="1" applyAlignment="1"/>
    <xf numFmtId="0" fontId="10" fillId="0" borderId="0" xfId="0" applyFont="1" applyFill="1"/>
    <xf numFmtId="0" fontId="13" fillId="0" borderId="0" xfId="0" applyFont="1" applyFill="1" applyAlignment="1"/>
    <xf numFmtId="0" fontId="13" fillId="0" borderId="0" xfId="0" applyFont="1" applyFill="1" applyAlignment="1">
      <alignment horizontal="right"/>
    </xf>
    <xf numFmtId="0" fontId="13" fillId="0" borderId="0" xfId="0" applyFont="1" applyFill="1" applyAlignment="1">
      <alignment horizontal="right" indent="1"/>
    </xf>
    <xf numFmtId="0" fontId="16" fillId="0" borderId="0" xfId="0" applyFont="1" applyFill="1" applyAlignment="1"/>
    <xf numFmtId="0" fontId="16" fillId="0" borderId="0" xfId="0" applyFont="1" applyFill="1" applyAlignment="1">
      <alignment horizontal="left"/>
    </xf>
    <xf numFmtId="0" fontId="12" fillId="0" borderId="0" xfId="0" applyFont="1" applyFill="1" applyAlignment="1">
      <alignment horizontal="left" vertical="center" wrapText="1"/>
    </xf>
    <xf numFmtId="0" fontId="15" fillId="0" borderId="0" xfId="0" applyFont="1" applyFill="1"/>
    <xf numFmtId="0" fontId="12" fillId="0" borderId="0" xfId="0" applyFont="1" applyFill="1"/>
    <xf numFmtId="0" fontId="16" fillId="0" borderId="0" xfId="0" applyFont="1" applyFill="1"/>
    <xf numFmtId="0" fontId="10" fillId="0" borderId="0" xfId="0" applyFont="1" applyFill="1" applyAlignment="1">
      <alignment wrapText="1"/>
    </xf>
    <xf numFmtId="0" fontId="10" fillId="0" borderId="0" xfId="0" applyFont="1" applyFill="1" applyAlignment="1">
      <alignment horizontal="center" vertical="center" wrapText="1"/>
    </xf>
    <xf numFmtId="0" fontId="14" fillId="0" borderId="0" xfId="0" applyFont="1" applyFill="1" applyAlignment="1">
      <alignment horizontal="center" vertical="center" wrapText="1"/>
    </xf>
    <xf numFmtId="9" fontId="13" fillId="0" borderId="0" xfId="1" applyNumberFormat="1" applyFont="1" applyFill="1" applyAlignment="1">
      <alignment horizontal="left" vertical="center" wrapText="1" indent="1"/>
    </xf>
    <xf numFmtId="1" fontId="14" fillId="0" borderId="0" xfId="0" applyNumberFormat="1"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horizontal="center" wrapText="1"/>
    </xf>
    <xf numFmtId="0" fontId="10" fillId="0" borderId="0" xfId="0" applyFont="1" applyFill="1" applyAlignment="1">
      <alignment horizontal="left" vertical="center" wrapText="1"/>
    </xf>
    <xf numFmtId="0" fontId="10" fillId="0" borderId="0" xfId="0" applyFont="1" applyFill="1" applyAlignment="1">
      <alignment vertical="center" wrapText="1"/>
    </xf>
    <xf numFmtId="0" fontId="13" fillId="0" borderId="15" xfId="0" applyFont="1" applyFill="1" applyBorder="1" applyAlignment="1">
      <alignment vertical="center" wrapText="1"/>
    </xf>
    <xf numFmtId="0" fontId="13" fillId="0" borderId="0" xfId="0" applyFont="1" applyFill="1" applyAlignment="1">
      <alignment vertical="center" wrapText="1"/>
    </xf>
    <xf numFmtId="0" fontId="21" fillId="0" borderId="18" xfId="0" applyFont="1" applyFill="1" applyBorder="1" applyAlignment="1">
      <alignment horizontal="left" vertical="center" wrapText="1"/>
    </xf>
    <xf numFmtId="0" fontId="21" fillId="0" borderId="18" xfId="0" applyFont="1" applyFill="1" applyBorder="1" applyAlignment="1">
      <alignment vertical="center" wrapText="1"/>
    </xf>
    <xf numFmtId="0" fontId="12" fillId="3" borderId="0" xfId="0" applyFont="1" applyFill="1"/>
    <xf numFmtId="0" fontId="30" fillId="0" borderId="0" xfId="0" applyFont="1" applyAlignment="1">
      <alignment horizontal="left" vertical="center"/>
    </xf>
    <xf numFmtId="0" fontId="30" fillId="0" borderId="0" xfId="0" applyFont="1"/>
    <xf numFmtId="0" fontId="31" fillId="0" borderId="0" xfId="0" applyFont="1" applyAlignment="1">
      <alignment vertical="center"/>
    </xf>
    <xf numFmtId="0" fontId="30" fillId="0" borderId="0" xfId="0" applyFont="1" applyAlignment="1">
      <alignment vertical="center"/>
    </xf>
    <xf numFmtId="0" fontId="1" fillId="0" borderId="0" xfId="0" applyFont="1" applyAlignment="1"/>
    <xf numFmtId="0" fontId="17" fillId="3" borderId="0" xfId="0" applyFont="1" applyFill="1" applyAlignment="1">
      <alignment horizontal="left"/>
    </xf>
    <xf numFmtId="0" fontId="24" fillId="0" borderId="0" xfId="0" applyFont="1" applyAlignment="1"/>
    <xf numFmtId="0" fontId="11" fillId="0" borderId="0" xfId="0" applyFont="1" applyAlignment="1"/>
    <xf numFmtId="0" fontId="23" fillId="0" borderId="0" xfId="0" applyFont="1" applyAlignment="1">
      <alignment vertical="center"/>
    </xf>
    <xf numFmtId="0" fontId="19" fillId="0" borderId="0" xfId="0" applyFont="1" applyAlignment="1"/>
    <xf numFmtId="0" fontId="12" fillId="0" borderId="0" xfId="0" applyFont="1" applyAlignment="1">
      <alignment vertical="center" wrapText="1"/>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29" fillId="3" borderId="0" xfId="0" applyFont="1" applyFill="1" applyAlignment="1">
      <alignment vertical="top"/>
    </xf>
    <xf numFmtId="0" fontId="32" fillId="3" borderId="0" xfId="0" applyFont="1" applyFill="1" applyBorder="1" applyAlignment="1">
      <alignment vertical="center"/>
    </xf>
    <xf numFmtId="9" fontId="13" fillId="3" borderId="0" xfId="1" applyNumberFormat="1" applyFont="1" applyFill="1" applyAlignment="1">
      <alignment horizontal="left" vertical="center" wrapText="1" indent="1"/>
    </xf>
    <xf numFmtId="0" fontId="28" fillId="3" borderId="0" xfId="0" applyFont="1" applyFill="1" applyAlignment="1">
      <alignment vertical="center" wrapText="1"/>
    </xf>
    <xf numFmtId="0" fontId="10" fillId="3" borderId="0" xfId="0" applyFont="1" applyFill="1" applyAlignment="1">
      <alignment horizontal="center" vertical="center" wrapText="1"/>
    </xf>
    <xf numFmtId="0" fontId="26" fillId="3" borderId="0" xfId="0" applyFont="1" applyFill="1" applyAlignment="1">
      <alignment vertical="center" wrapText="1"/>
    </xf>
    <xf numFmtId="0" fontId="13" fillId="3" borderId="0" xfId="0" applyFont="1" applyFill="1" applyAlignment="1">
      <alignment vertical="center" wrapText="1"/>
    </xf>
    <xf numFmtId="0" fontId="14" fillId="3" borderId="0" xfId="0" applyFont="1" applyFill="1" applyAlignment="1">
      <alignment horizontal="center" vertical="center" wrapText="1"/>
    </xf>
    <xf numFmtId="0" fontId="21" fillId="0" borderId="55" xfId="0" applyFont="1" applyFill="1" applyBorder="1" applyAlignment="1">
      <alignment horizontal="center" vertical="center" wrapText="1"/>
    </xf>
    <xf numFmtId="0" fontId="21" fillId="0" borderId="23" xfId="0" applyFont="1" applyFill="1" applyBorder="1" applyAlignment="1">
      <alignment horizontal="center" vertical="center" wrapText="1"/>
    </xf>
    <xf numFmtId="0" fontId="21" fillId="0" borderId="54" xfId="0" applyFont="1" applyFill="1" applyBorder="1" applyAlignment="1">
      <alignment horizontal="center" vertical="center" wrapText="1"/>
    </xf>
    <xf numFmtId="0" fontId="7" fillId="0" borderId="25" xfId="0" applyFont="1" applyBorder="1"/>
    <xf numFmtId="0" fontId="21" fillId="0" borderId="5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6"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30" fillId="3" borderId="0" xfId="0" applyFont="1" applyFill="1" applyAlignment="1">
      <alignment horizontal="left" vertical="center"/>
    </xf>
    <xf numFmtId="0" fontId="30" fillId="0" borderId="0" xfId="0" applyFont="1" applyBorder="1" applyAlignment="1">
      <alignment vertical="center"/>
    </xf>
    <xf numFmtId="0" fontId="22" fillId="0" borderId="0" xfId="0" applyFont="1" applyAlignment="1"/>
    <xf numFmtId="0" fontId="21" fillId="0" borderId="51" xfId="0" applyFont="1" applyFill="1" applyBorder="1" applyAlignment="1">
      <alignment horizontal="left" vertical="center" wrapText="1"/>
    </xf>
    <xf numFmtId="0" fontId="21" fillId="0" borderId="24"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7" fillId="0" borderId="44" xfId="0" applyFont="1" applyBorder="1" applyAlignment="1">
      <alignment horizontal="center"/>
    </xf>
    <xf numFmtId="0" fontId="21" fillId="0" borderId="55" xfId="0" applyFont="1" applyFill="1" applyBorder="1" applyAlignment="1">
      <alignment vertical="center" wrapText="1"/>
    </xf>
    <xf numFmtId="0" fontId="21" fillId="0" borderId="10" xfId="0" applyFont="1" applyFill="1" applyBorder="1" applyAlignment="1">
      <alignment horizontal="left" vertical="center" wrapText="1"/>
    </xf>
    <xf numFmtId="0" fontId="21" fillId="0" borderId="25" xfId="0" applyFont="1" applyFill="1" applyBorder="1" applyAlignment="1">
      <alignment horizontal="left" vertical="center" wrapText="1"/>
    </xf>
    <xf numFmtId="0" fontId="21" fillId="0" borderId="25" xfId="0" applyFont="1" applyFill="1" applyBorder="1" applyAlignment="1">
      <alignment horizontal="center" vertical="center" wrapText="1"/>
    </xf>
    <xf numFmtId="0" fontId="21" fillId="0" borderId="24" xfId="0" applyFont="1" applyFill="1" applyBorder="1" applyAlignment="1">
      <alignment horizontal="left" vertical="center" wrapText="1"/>
    </xf>
    <xf numFmtId="0" fontId="21" fillId="0" borderId="28" xfId="0" applyFont="1" applyFill="1" applyBorder="1" applyAlignment="1">
      <alignment horizontal="left"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0" borderId="0" xfId="0" applyFont="1" applyAlignment="1">
      <alignment horizontal="left"/>
    </xf>
    <xf numFmtId="0" fontId="7" fillId="0" borderId="0" xfId="0" applyFont="1"/>
    <xf numFmtId="0" fontId="21" fillId="0" borderId="0" xfId="0" applyFont="1"/>
    <xf numFmtId="0" fontId="38" fillId="0" borderId="5" xfId="0" applyFont="1" applyFill="1" applyBorder="1" applyAlignment="1" applyProtection="1">
      <alignment horizontal="center" vertical="center" wrapText="1"/>
      <protection locked="0"/>
    </xf>
    <xf numFmtId="0" fontId="38" fillId="0" borderId="8" xfId="0" applyFont="1" applyFill="1" applyBorder="1" applyAlignment="1" applyProtection="1">
      <alignment horizontal="center" vertical="center" wrapText="1"/>
      <protection locked="0"/>
    </xf>
    <xf numFmtId="0" fontId="40" fillId="2" borderId="3" xfId="0" applyFont="1" applyFill="1" applyBorder="1" applyAlignment="1">
      <alignment horizontal="center" vertical="center" wrapText="1"/>
    </xf>
    <xf numFmtId="0" fontId="40" fillId="2" borderId="4" xfId="0" applyFont="1" applyFill="1" applyBorder="1" applyAlignment="1">
      <alignment horizontal="center" vertical="center" wrapText="1"/>
    </xf>
    <xf numFmtId="0" fontId="40" fillId="2" borderId="27" xfId="0" applyFont="1" applyFill="1" applyBorder="1" applyAlignment="1">
      <alignment horizontal="center" vertical="center" wrapText="1"/>
    </xf>
    <xf numFmtId="0" fontId="37" fillId="2" borderId="9" xfId="0" applyFont="1" applyFill="1" applyBorder="1" applyAlignment="1">
      <alignment horizontal="center" vertical="center" wrapText="1"/>
    </xf>
    <xf numFmtId="0" fontId="37" fillId="2" borderId="10" xfId="0" applyFont="1" applyFill="1" applyBorder="1" applyAlignment="1">
      <alignment horizontal="center" vertical="center" wrapText="1"/>
    </xf>
    <xf numFmtId="0" fontId="38" fillId="0" borderId="2" xfId="0" applyFont="1" applyFill="1" applyBorder="1" applyAlignment="1" applyProtection="1">
      <alignment horizontal="center" vertical="center" wrapText="1"/>
      <protection locked="0"/>
    </xf>
    <xf numFmtId="0" fontId="38" fillId="0" borderId="16" xfId="0" applyFont="1" applyFill="1" applyBorder="1" applyAlignment="1" applyProtection="1">
      <alignment vertical="center" wrapText="1"/>
      <protection locked="0"/>
    </xf>
    <xf numFmtId="0" fontId="38" fillId="0" borderId="7" xfId="0" applyFont="1" applyFill="1" applyBorder="1" applyAlignment="1" applyProtection="1">
      <alignment horizontal="center" vertical="center" wrapText="1"/>
      <protection locked="0"/>
    </xf>
    <xf numFmtId="0" fontId="37" fillId="2" borderId="13" xfId="0" applyFont="1" applyFill="1" applyBorder="1" applyAlignment="1" applyProtection="1">
      <alignment horizontal="center" vertical="center" wrapText="1"/>
      <protection locked="0"/>
    </xf>
    <xf numFmtId="0" fontId="37" fillId="2" borderId="11" xfId="0" applyFont="1" applyFill="1" applyBorder="1" applyAlignment="1" applyProtection="1">
      <alignment horizontal="center" vertical="center" wrapText="1"/>
      <protection locked="0"/>
    </xf>
    <xf numFmtId="0" fontId="27" fillId="0" borderId="6" xfId="0" applyFont="1" applyFill="1" applyBorder="1" applyAlignment="1">
      <alignment horizontal="center" vertical="center" wrapText="1"/>
    </xf>
    <xf numFmtId="0" fontId="27" fillId="0" borderId="29" xfId="0" applyFont="1" applyFill="1" applyBorder="1" applyAlignment="1">
      <alignment horizontal="left" vertical="center" wrapText="1"/>
    </xf>
    <xf numFmtId="0" fontId="27" fillId="0" borderId="5" xfId="0" applyFont="1" applyFill="1" applyBorder="1" applyAlignment="1">
      <alignment horizontal="center" vertical="center" wrapText="1"/>
    </xf>
    <xf numFmtId="0" fontId="27" fillId="0" borderId="9" xfId="0" applyFont="1" applyFill="1" applyBorder="1" applyAlignment="1">
      <alignment horizontal="center" vertical="center" textRotation="90" wrapText="1"/>
    </xf>
    <xf numFmtId="0" fontId="27" fillId="0" borderId="10" xfId="0" applyFont="1" applyFill="1" applyBorder="1" applyAlignment="1">
      <alignment horizontal="center" vertical="center" wrapText="1"/>
    </xf>
    <xf numFmtId="0" fontId="27" fillId="0" borderId="17" xfId="0" applyFont="1" applyFill="1" applyBorder="1" applyAlignment="1">
      <alignment horizontal="left" vertical="center" wrapText="1"/>
    </xf>
    <xf numFmtId="0" fontId="27" fillId="0" borderId="16" xfId="0" applyFont="1" applyFill="1" applyBorder="1" applyAlignment="1">
      <alignment horizontal="left" vertical="center" wrapText="1"/>
    </xf>
    <xf numFmtId="0" fontId="27" fillId="0" borderId="29" xfId="0" applyFont="1" applyFill="1" applyBorder="1" applyAlignment="1">
      <alignment horizontal="center" vertical="center" wrapText="1"/>
    </xf>
    <xf numFmtId="0" fontId="27" fillId="0" borderId="21"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27" fillId="0" borderId="22" xfId="0" applyFont="1" applyFill="1" applyBorder="1" applyAlignment="1">
      <alignment horizontal="left" vertical="center" wrapText="1"/>
    </xf>
    <xf numFmtId="0" fontId="27" fillId="0" borderId="49" xfId="0" applyFont="1" applyFill="1" applyBorder="1" applyAlignment="1">
      <alignment horizontal="center" vertical="center" textRotation="90" wrapText="1"/>
    </xf>
    <xf numFmtId="0" fontId="27" fillId="0" borderId="8"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0" xfId="0" applyFont="1" applyFill="1" applyBorder="1" applyAlignment="1">
      <alignment horizontal="center" vertical="center" textRotation="90"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44" fillId="0" borderId="0"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34" xfId="0" applyFont="1" applyFill="1" applyBorder="1" applyAlignment="1">
      <alignment horizontal="right" vertical="center" wrapText="1" indent="1"/>
    </xf>
    <xf numFmtId="1" fontId="5" fillId="0" borderId="14" xfId="0" applyNumberFormat="1" applyFont="1" applyFill="1" applyBorder="1" applyAlignment="1">
      <alignment horizontal="center" vertical="center" wrapText="1"/>
    </xf>
    <xf numFmtId="0" fontId="21" fillId="0" borderId="22" xfId="0" applyFont="1" applyFill="1" applyBorder="1" applyAlignment="1">
      <alignment horizontal="center" vertical="center" wrapText="1"/>
    </xf>
    <xf numFmtId="0" fontId="7" fillId="0" borderId="0" xfId="0" applyFont="1" applyFill="1" applyAlignment="1">
      <alignment vertical="center" wrapText="1"/>
    </xf>
    <xf numFmtId="0" fontId="5" fillId="0" borderId="0" xfId="0" applyFont="1" applyFill="1" applyAlignment="1">
      <alignment horizontal="center" vertical="center" wrapText="1"/>
    </xf>
    <xf numFmtId="0" fontId="40" fillId="2" borderId="61" xfId="0" applyFont="1" applyFill="1" applyBorder="1" applyAlignment="1">
      <alignment horizontal="center" vertical="center" wrapText="1"/>
    </xf>
    <xf numFmtId="0" fontId="37" fillId="0" borderId="24" xfId="0" applyFont="1" applyFill="1" applyBorder="1" applyAlignment="1" applyProtection="1">
      <alignment horizontal="center" vertical="center" wrapText="1"/>
      <protection locked="0"/>
    </xf>
    <xf numFmtId="0" fontId="37" fillId="2" borderId="27" xfId="0" applyFont="1" applyFill="1" applyBorder="1" applyAlignment="1" applyProtection="1">
      <alignment horizontal="center" vertical="center" wrapText="1"/>
      <protection locked="0"/>
    </xf>
    <xf numFmtId="0" fontId="37" fillId="2" borderId="61" xfId="0" applyFont="1" applyFill="1" applyBorder="1" applyAlignment="1" applyProtection="1">
      <alignment horizontal="center" vertical="center" wrapText="1"/>
      <protection locked="0"/>
    </xf>
    <xf numFmtId="0" fontId="21" fillId="0" borderId="25" xfId="0" applyFont="1" applyBorder="1" applyAlignment="1">
      <alignment horizontal="left" vertical="center" wrapText="1"/>
    </xf>
    <xf numFmtId="0" fontId="7" fillId="0" borderId="19" xfId="0" applyFont="1" applyBorder="1" applyAlignment="1">
      <alignment horizontal="left" vertical="center" wrapText="1"/>
    </xf>
    <xf numFmtId="0" fontId="21" fillId="0" borderId="23" xfId="0" applyFont="1" applyFill="1" applyBorder="1" applyAlignment="1">
      <alignment horizontal="left" vertical="center" wrapText="1"/>
    </xf>
    <xf numFmtId="0" fontId="7" fillId="0" borderId="46" xfId="0" applyFont="1" applyBorder="1" applyAlignment="1">
      <alignment horizontal="left" vertical="center" wrapText="1"/>
    </xf>
    <xf numFmtId="0" fontId="46" fillId="0" borderId="5" xfId="0" applyFont="1" applyFill="1" applyBorder="1" applyAlignment="1">
      <alignment horizontal="center" vertical="center" wrapText="1"/>
    </xf>
    <xf numFmtId="0" fontId="46" fillId="0" borderId="6" xfId="0" applyFont="1" applyFill="1" applyBorder="1" applyAlignment="1" applyProtection="1">
      <alignment horizontal="center" vertical="center" wrapText="1"/>
      <protection locked="0"/>
    </xf>
    <xf numFmtId="0" fontId="46" fillId="0" borderId="32" xfId="0" applyFont="1" applyBorder="1" applyAlignment="1">
      <alignment vertical="center"/>
    </xf>
    <xf numFmtId="0" fontId="42" fillId="0" borderId="25" xfId="0" applyFont="1" applyFill="1" applyBorder="1" applyAlignment="1" applyProtection="1">
      <alignment horizontal="center" vertical="center" wrapText="1"/>
      <protection locked="0"/>
    </xf>
    <xf numFmtId="0" fontId="46" fillId="0" borderId="5" xfId="0" applyFont="1" applyFill="1" applyBorder="1" applyAlignment="1" applyProtection="1">
      <alignment horizontal="center" vertical="center" wrapText="1"/>
      <protection locked="0"/>
    </xf>
    <xf numFmtId="0" fontId="46" fillId="0" borderId="33" xfId="0" applyFont="1" applyBorder="1" applyAlignment="1">
      <alignment vertical="center"/>
    </xf>
    <xf numFmtId="0" fontId="42" fillId="0" borderId="28" xfId="0" applyFont="1" applyFill="1" applyBorder="1" applyAlignment="1" applyProtection="1">
      <alignment horizontal="center" vertical="center" wrapText="1"/>
      <protection locked="0"/>
    </xf>
    <xf numFmtId="0" fontId="47" fillId="0" borderId="5" xfId="0" applyFont="1" applyFill="1" applyBorder="1" applyAlignment="1" applyProtection="1">
      <alignment horizontal="center" vertical="center" wrapText="1"/>
      <protection locked="0"/>
    </xf>
    <xf numFmtId="0" fontId="46" fillId="3" borderId="33" xfId="0" applyFont="1" applyFill="1" applyBorder="1" applyAlignment="1">
      <alignment horizontal="center" vertical="center"/>
    </xf>
    <xf numFmtId="0" fontId="42" fillId="2" borderId="13" xfId="0" applyFont="1" applyFill="1" applyBorder="1" applyAlignment="1">
      <alignment horizontal="center" vertical="center" wrapText="1"/>
    </xf>
    <xf numFmtId="0" fontId="42" fillId="2" borderId="11" xfId="0" applyFont="1" applyFill="1" applyBorder="1" applyAlignment="1">
      <alignment horizontal="center" vertical="center" wrapText="1"/>
    </xf>
    <xf numFmtId="0" fontId="42" fillId="2" borderId="27" xfId="0" applyFont="1" applyFill="1" applyBorder="1" applyAlignment="1">
      <alignment horizontal="center" vertical="center" wrapText="1"/>
    </xf>
    <xf numFmtId="0" fontId="42" fillId="2" borderId="61" xfId="0" applyFont="1" applyFill="1" applyBorder="1" applyAlignment="1">
      <alignment horizontal="center" vertical="center" wrapText="1"/>
    </xf>
    <xf numFmtId="0" fontId="46" fillId="0" borderId="20"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8" xfId="0" applyFont="1" applyFill="1" applyBorder="1" applyAlignment="1" applyProtection="1">
      <alignment horizontal="center" vertical="center" wrapText="1"/>
      <protection locked="0"/>
    </xf>
    <xf numFmtId="0" fontId="42" fillId="0" borderId="24" xfId="0" applyFont="1" applyFill="1" applyBorder="1" applyAlignment="1" applyProtection="1">
      <alignment horizontal="center" vertical="center" wrapText="1"/>
      <protection locked="0"/>
    </xf>
    <xf numFmtId="0" fontId="46" fillId="0" borderId="20" xfId="0" applyFont="1" applyFill="1" applyBorder="1" applyAlignment="1" applyProtection="1">
      <alignment horizontal="center" vertical="center" wrapText="1"/>
      <protection locked="0"/>
    </xf>
    <xf numFmtId="0" fontId="46" fillId="0" borderId="33" xfId="0" applyFont="1" applyBorder="1" applyAlignment="1">
      <alignment horizontal="center" vertical="center"/>
    </xf>
    <xf numFmtId="0" fontId="42" fillId="2" borderId="12" xfId="0" applyFont="1" applyFill="1" applyBorder="1" applyAlignment="1">
      <alignment horizontal="center" vertical="center" wrapText="1"/>
    </xf>
    <xf numFmtId="0" fontId="42" fillId="2" borderId="34" xfId="0" applyFont="1" applyFill="1" applyBorder="1" applyAlignment="1">
      <alignment horizontal="center" vertical="center"/>
    </xf>
    <xf numFmtId="0" fontId="2" fillId="0" borderId="0" xfId="0" applyFont="1" applyFill="1" applyAlignment="1">
      <alignment horizontal="left"/>
    </xf>
    <xf numFmtId="0" fontId="3" fillId="0" borderId="0" xfId="0" applyFont="1" applyFill="1" applyAlignment="1">
      <alignment horizontal="left"/>
    </xf>
    <xf numFmtId="0" fontId="2" fillId="0" borderId="0" xfId="0" applyFont="1" applyFill="1" applyAlignment="1"/>
    <xf numFmtId="0" fontId="27" fillId="0" borderId="2" xfId="0" applyFont="1" applyFill="1" applyBorder="1" applyAlignment="1">
      <alignment horizontal="center" vertical="center" textRotation="90" wrapText="1"/>
    </xf>
    <xf numFmtId="0" fontId="27" fillId="0" borderId="29" xfId="0" applyFont="1" applyFill="1" applyBorder="1" applyAlignment="1">
      <alignment horizontal="center" vertical="center" wrapText="1"/>
    </xf>
    <xf numFmtId="0" fontId="27" fillId="0" borderId="2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7" fillId="0" borderId="28" xfId="0" applyFont="1" applyFill="1" applyBorder="1" applyAlignment="1">
      <alignment horizontal="left" vertical="center" wrapText="1"/>
    </xf>
    <xf numFmtId="0" fontId="21" fillId="0" borderId="68" xfId="0" applyFont="1" applyFill="1" applyBorder="1" applyAlignment="1">
      <alignment horizontal="left" vertical="center" wrapText="1"/>
    </xf>
    <xf numFmtId="0" fontId="27" fillId="0" borderId="69" xfId="0" applyFont="1" applyFill="1" applyBorder="1" applyAlignment="1">
      <alignment horizontal="center" vertical="center" wrapText="1"/>
    </xf>
    <xf numFmtId="0" fontId="27" fillId="0" borderId="3" xfId="0" applyFont="1" applyFill="1" applyBorder="1" applyAlignment="1">
      <alignment horizontal="center" vertical="center" textRotation="90" wrapText="1"/>
    </xf>
    <xf numFmtId="0" fontId="27" fillId="0" borderId="38" xfId="0" applyFont="1" applyFill="1" applyBorder="1" applyAlignment="1">
      <alignment horizontal="center" vertical="center" textRotation="90" wrapText="1"/>
    </xf>
    <xf numFmtId="0" fontId="27" fillId="0" borderId="7" xfId="0" applyFont="1" applyFill="1" applyBorder="1" applyAlignment="1">
      <alignment horizontal="center" vertical="center" textRotation="90" wrapText="1"/>
    </xf>
    <xf numFmtId="0" fontId="27" fillId="0" borderId="44" xfId="0" applyFont="1" applyFill="1" applyBorder="1" applyAlignment="1">
      <alignment horizontal="center" vertical="center" textRotation="90" wrapText="1"/>
    </xf>
    <xf numFmtId="0" fontId="49" fillId="0" borderId="0" xfId="0" applyFont="1" applyAlignment="1">
      <alignment horizontal="justify" vertical="center"/>
    </xf>
    <xf numFmtId="0" fontId="2" fillId="0" borderId="0" xfId="0" applyFont="1" applyAlignment="1"/>
    <xf numFmtId="0" fontId="0" fillId="0" borderId="0" xfId="0" applyAlignment="1"/>
    <xf numFmtId="0" fontId="2" fillId="3" borderId="0" xfId="0" applyFont="1" applyFill="1" applyAlignment="1">
      <alignment horizontal="left"/>
    </xf>
    <xf numFmtId="0" fontId="2" fillId="3" borderId="0" xfId="0" applyFont="1" applyFill="1" applyAlignment="1"/>
    <xf numFmtId="0" fontId="3" fillId="3" borderId="0" xfId="0" applyFont="1" applyFill="1" applyAlignment="1"/>
    <xf numFmtId="0" fontId="51" fillId="0" borderId="5" xfId="0" applyFont="1" applyBorder="1" applyAlignment="1">
      <alignment horizontal="center" vertical="center" wrapText="1"/>
    </xf>
    <xf numFmtId="0" fontId="52" fillId="0" borderId="0" xfId="0" applyFont="1"/>
    <xf numFmtId="49" fontId="53" fillId="0" borderId="5" xfId="0" applyNumberFormat="1" applyFont="1" applyBorder="1" applyAlignment="1">
      <alignment horizontal="center" vertical="center"/>
    </xf>
    <xf numFmtId="0" fontId="53" fillId="0" borderId="5" xfId="0" applyFont="1" applyBorder="1" applyAlignment="1">
      <alignment horizontal="center" vertical="center" wrapText="1"/>
    </xf>
    <xf numFmtId="0" fontId="53" fillId="0" borderId="5" xfId="0" applyNumberFormat="1" applyFont="1" applyBorder="1" applyAlignment="1">
      <alignment horizontal="center" vertical="center"/>
    </xf>
    <xf numFmtId="0" fontId="52" fillId="0" borderId="5" xfId="0" applyFont="1" applyBorder="1"/>
    <xf numFmtId="0" fontId="52" fillId="0" borderId="5" xfId="0" applyNumberFormat="1" applyFont="1" applyBorder="1"/>
    <xf numFmtId="0" fontId="51" fillId="0" borderId="5" xfId="0" applyNumberFormat="1" applyFont="1" applyBorder="1" applyAlignment="1">
      <alignment horizontal="center" vertical="center" wrapText="1"/>
    </xf>
    <xf numFmtId="0" fontId="52" fillId="0" borderId="0" xfId="0" applyNumberFormat="1" applyFont="1"/>
    <xf numFmtId="0" fontId="55" fillId="2" borderId="35" xfId="0" applyFont="1" applyFill="1" applyBorder="1" applyAlignment="1">
      <alignment horizontal="center" vertical="center" wrapText="1"/>
    </xf>
    <xf numFmtId="0" fontId="55" fillId="2" borderId="36" xfId="0" applyFont="1" applyFill="1" applyBorder="1" applyAlignment="1">
      <alignment horizontal="center" vertical="center" wrapText="1"/>
    </xf>
    <xf numFmtId="0" fontId="38" fillId="0" borderId="29" xfId="0" applyFont="1" applyFill="1" applyBorder="1" applyAlignment="1" applyProtection="1">
      <alignment horizontal="center" vertical="center" wrapText="1"/>
      <protection locked="0"/>
    </xf>
    <xf numFmtId="0" fontId="38" fillId="0" borderId="4" xfId="0" applyFont="1" applyFill="1" applyBorder="1" applyAlignment="1" applyProtection="1">
      <alignment horizontal="center" vertical="center" wrapText="1"/>
      <protection locked="0"/>
    </xf>
    <xf numFmtId="0" fontId="37" fillId="0" borderId="51" xfId="0" applyFont="1" applyFill="1" applyBorder="1" applyAlignment="1" applyProtection="1">
      <alignment horizontal="center" vertical="center" wrapText="1"/>
      <protection locked="0"/>
    </xf>
    <xf numFmtId="0" fontId="37" fillId="0" borderId="19" xfId="0" applyFont="1" applyFill="1" applyBorder="1" applyAlignment="1" applyProtection="1">
      <alignment horizontal="center" vertical="center" wrapText="1"/>
      <protection locked="0"/>
    </xf>
    <xf numFmtId="0" fontId="37" fillId="0" borderId="29" xfId="0" applyFont="1" applyFill="1" applyBorder="1" applyAlignment="1" applyProtection="1">
      <alignment horizontal="center" vertical="center" wrapText="1"/>
      <protection locked="0"/>
    </xf>
    <xf numFmtId="0" fontId="37" fillId="0" borderId="4" xfId="0" applyFont="1" applyFill="1" applyBorder="1" applyAlignment="1" applyProtection="1">
      <alignment horizontal="center" vertical="center" wrapText="1"/>
      <protection locked="0"/>
    </xf>
    <xf numFmtId="0" fontId="38" fillId="0" borderId="67" xfId="0" applyFont="1" applyFill="1" applyBorder="1" applyAlignment="1" applyProtection="1">
      <alignment horizontal="center" vertical="center" wrapText="1"/>
      <protection locked="0"/>
    </xf>
    <xf numFmtId="0" fontId="38" fillId="0" borderId="39" xfId="0" applyFont="1" applyFill="1" applyBorder="1" applyAlignment="1" applyProtection="1">
      <alignment horizontal="center" vertical="center" wrapText="1"/>
      <protection locked="0"/>
    </xf>
    <xf numFmtId="0" fontId="33" fillId="0" borderId="0" xfId="0" applyFont="1" applyAlignment="1">
      <alignment horizontal="center"/>
    </xf>
    <xf numFmtId="0" fontId="19" fillId="0" borderId="0" xfId="0" applyFont="1" applyAlignment="1">
      <alignment horizontal="center"/>
    </xf>
    <xf numFmtId="0" fontId="4" fillId="0" borderId="40" xfId="0" applyFont="1" applyFill="1" applyBorder="1" applyAlignment="1">
      <alignment horizontal="center" vertical="center"/>
    </xf>
    <xf numFmtId="0" fontId="5" fillId="0" borderId="34"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39" fillId="3" borderId="35" xfId="0" applyFont="1" applyFill="1" applyBorder="1" applyAlignment="1">
      <alignment horizontal="left" vertical="top"/>
    </xf>
    <xf numFmtId="0" fontId="39" fillId="3" borderId="15" xfId="0" applyFont="1" applyFill="1" applyBorder="1" applyAlignment="1">
      <alignment horizontal="left" vertical="top"/>
    </xf>
    <xf numFmtId="0" fontId="39" fillId="3" borderId="47" xfId="0" applyFont="1" applyFill="1" applyBorder="1" applyAlignment="1">
      <alignment horizontal="left" vertical="top"/>
    </xf>
    <xf numFmtId="0" fontId="38" fillId="3" borderId="35" xfId="0" applyFont="1" applyFill="1" applyBorder="1" applyAlignment="1">
      <alignment horizontal="left" vertical="center" wrapText="1"/>
    </xf>
    <xf numFmtId="0" fontId="38" fillId="3" borderId="15" xfId="0" applyFont="1" applyFill="1" applyBorder="1" applyAlignment="1">
      <alignment horizontal="left" vertical="center" wrapText="1"/>
    </xf>
    <xf numFmtId="0" fontId="38" fillId="3" borderId="47" xfId="0" applyFont="1" applyFill="1" applyBorder="1" applyAlignment="1">
      <alignment horizontal="left" vertical="center" wrapText="1"/>
    </xf>
    <xf numFmtId="0" fontId="38" fillId="3" borderId="36" xfId="0" applyFont="1" applyFill="1" applyBorder="1" applyAlignment="1">
      <alignment horizontal="left" vertical="center" wrapText="1"/>
    </xf>
    <xf numFmtId="0" fontId="38" fillId="3" borderId="40" xfId="0" applyFont="1" applyFill="1" applyBorder="1" applyAlignment="1">
      <alignment horizontal="left" vertical="center" wrapText="1"/>
    </xf>
    <xf numFmtId="0" fontId="38" fillId="3" borderId="46" xfId="0" applyFont="1" applyFill="1" applyBorder="1" applyAlignment="1">
      <alignment horizontal="left" vertical="center" wrapText="1"/>
    </xf>
    <xf numFmtId="0" fontId="37" fillId="3" borderId="41"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48"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42" fillId="3" borderId="48" xfId="0" applyFont="1" applyFill="1" applyBorder="1" applyAlignment="1">
      <alignment horizontal="center" vertical="center" wrapText="1"/>
    </xf>
    <xf numFmtId="0" fontId="42" fillId="3" borderId="4" xfId="0" applyFont="1" applyFill="1" applyBorder="1" applyAlignment="1">
      <alignment horizontal="center" vertical="center" wrapText="1"/>
    </xf>
    <xf numFmtId="0" fontId="42" fillId="3" borderId="66" xfId="0" applyFont="1" applyFill="1" applyBorder="1" applyAlignment="1">
      <alignment horizontal="center" vertical="center" wrapText="1"/>
    </xf>
    <xf numFmtId="0" fontId="42" fillId="3" borderId="39" xfId="0" applyFont="1" applyFill="1" applyBorder="1" applyAlignment="1">
      <alignment horizontal="center" vertical="center" wrapText="1"/>
    </xf>
    <xf numFmtId="0" fontId="42" fillId="3" borderId="44" xfId="0" applyFont="1" applyFill="1" applyBorder="1" applyAlignment="1">
      <alignment horizontal="center" vertical="center" wrapText="1"/>
    </xf>
    <xf numFmtId="0" fontId="42" fillId="3" borderId="19" xfId="0" applyFont="1" applyFill="1" applyBorder="1" applyAlignment="1">
      <alignment horizontal="center" vertical="center" wrapText="1"/>
    </xf>
    <xf numFmtId="0" fontId="46" fillId="0" borderId="33" xfId="0" applyFont="1" applyFill="1" applyBorder="1" applyAlignment="1">
      <alignment vertical="center" wrapText="1"/>
    </xf>
    <xf numFmtId="0" fontId="41" fillId="0" borderId="37" xfId="0" applyFont="1" applyFill="1" applyBorder="1" applyAlignment="1">
      <alignment vertical="center" wrapText="1"/>
    </xf>
    <xf numFmtId="0" fontId="41" fillId="0" borderId="23" xfId="0" applyFont="1" applyFill="1" applyBorder="1" applyAlignment="1">
      <alignment vertical="center" wrapText="1"/>
    </xf>
    <xf numFmtId="0" fontId="2" fillId="0" borderId="0" xfId="0" applyFont="1" applyFill="1" applyAlignment="1">
      <alignment wrapText="1"/>
    </xf>
    <xf numFmtId="0" fontId="0" fillId="0" borderId="0" xfId="0" applyFill="1" applyAlignment="1">
      <alignment wrapText="1"/>
    </xf>
    <xf numFmtId="0" fontId="6" fillId="2" borderId="12" xfId="0" applyFont="1" applyFill="1" applyBorder="1" applyAlignment="1">
      <alignment horizontal="right" vertical="center" wrapText="1"/>
    </xf>
    <xf numFmtId="0" fontId="6" fillId="2" borderId="11" xfId="0" applyFont="1" applyFill="1" applyBorder="1" applyAlignment="1">
      <alignment horizontal="right" vertical="center" wrapText="1"/>
    </xf>
    <xf numFmtId="0" fontId="6" fillId="2" borderId="14" xfId="0" applyFont="1" applyFill="1" applyBorder="1" applyAlignment="1">
      <alignment horizontal="right" vertical="center" wrapText="1"/>
    </xf>
    <xf numFmtId="0" fontId="38" fillId="0" borderId="7" xfId="0" applyFont="1" applyFill="1" applyBorder="1" applyAlignment="1">
      <alignment horizontal="left" vertical="center" wrapText="1"/>
    </xf>
    <xf numFmtId="0" fontId="38" fillId="0" borderId="31" xfId="0" applyFont="1" applyFill="1" applyBorder="1" applyAlignment="1">
      <alignment horizontal="left" vertical="center" wrapText="1"/>
    </xf>
    <xf numFmtId="0" fontId="38" fillId="0" borderId="52" xfId="0" applyFont="1" applyFill="1" applyBorder="1" applyAlignment="1">
      <alignment horizontal="left" vertical="center" wrapText="1"/>
    </xf>
    <xf numFmtId="0" fontId="6" fillId="2" borderId="65" xfId="0" applyFont="1" applyFill="1" applyBorder="1" applyAlignment="1">
      <alignment horizontal="center" vertical="center" textRotation="90" wrapText="1"/>
    </xf>
    <xf numFmtId="0" fontId="6" fillId="2" borderId="36" xfId="0" applyFont="1" applyFill="1" applyBorder="1" applyAlignment="1">
      <alignment horizontal="center" vertical="center" textRotation="90" wrapText="1"/>
    </xf>
    <xf numFmtId="0" fontId="40" fillId="2" borderId="3" xfId="0" applyFont="1" applyFill="1" applyBorder="1" applyAlignment="1">
      <alignment horizontal="left" vertical="center" wrapText="1" indent="1"/>
    </xf>
    <xf numFmtId="0" fontId="40" fillId="2" borderId="4" xfId="0" applyFont="1" applyFill="1" applyBorder="1" applyAlignment="1">
      <alignment horizontal="left" vertical="center" wrapText="1" indent="1"/>
    </xf>
    <xf numFmtId="0" fontId="40" fillId="2" borderId="39" xfId="0" applyFont="1" applyFill="1" applyBorder="1" applyAlignment="1">
      <alignment horizontal="left" vertical="center" wrapText="1" indent="1"/>
    </xf>
    <xf numFmtId="0" fontId="42" fillId="3" borderId="36" xfId="0" applyFont="1" applyFill="1" applyBorder="1" applyAlignment="1">
      <alignment horizontal="center" vertical="center"/>
    </xf>
    <xf numFmtId="0" fontId="42" fillId="3" borderId="40" xfId="0" applyFont="1" applyFill="1" applyBorder="1" applyAlignment="1">
      <alignment horizontal="center" vertical="center"/>
    </xf>
    <xf numFmtId="0" fontId="42" fillId="3" borderId="46" xfId="0" applyFont="1" applyFill="1" applyBorder="1" applyAlignment="1">
      <alignment horizontal="center" vertical="center"/>
    </xf>
    <xf numFmtId="0" fontId="4" fillId="0" borderId="34"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38" fillId="0" borderId="49" xfId="0" applyFont="1" applyFill="1" applyBorder="1" applyAlignment="1" applyProtection="1">
      <alignment horizontal="center" vertical="center" wrapText="1"/>
      <protection locked="0"/>
    </xf>
    <xf numFmtId="0" fontId="38" fillId="0" borderId="3" xfId="0" applyFont="1" applyFill="1" applyBorder="1" applyAlignment="1" applyProtection="1">
      <alignment horizontal="center" vertical="center" wrapText="1"/>
      <protection locked="0"/>
    </xf>
    <xf numFmtId="0" fontId="38" fillId="0" borderId="30"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38" fillId="0" borderId="53" xfId="0" applyFont="1" applyFill="1" applyBorder="1" applyAlignment="1">
      <alignment horizontal="left" vertical="center" wrapText="1"/>
    </xf>
    <xf numFmtId="0" fontId="38" fillId="0" borderId="36" xfId="0" applyFont="1" applyFill="1" applyBorder="1" applyAlignment="1">
      <alignment horizontal="left" vertical="center" wrapText="1"/>
    </xf>
    <xf numFmtId="0" fontId="38" fillId="0" borderId="40" xfId="0" applyFont="1" applyFill="1" applyBorder="1" applyAlignment="1">
      <alignment horizontal="left" vertical="center" wrapText="1"/>
    </xf>
    <xf numFmtId="0" fontId="38" fillId="0" borderId="46" xfId="0" applyFont="1" applyFill="1" applyBorder="1" applyAlignment="1">
      <alignment horizontal="left" vertical="center" wrapText="1"/>
    </xf>
    <xf numFmtId="0" fontId="38" fillId="0" borderId="2" xfId="0" applyFont="1" applyFill="1" applyBorder="1" applyAlignment="1">
      <alignment horizontal="left" vertical="center" wrapText="1"/>
    </xf>
    <xf numFmtId="0" fontId="38" fillId="0" borderId="16" xfId="0" applyFont="1" applyFill="1" applyBorder="1" applyAlignment="1">
      <alignment horizontal="left" vertical="center" wrapText="1"/>
    </xf>
    <xf numFmtId="0" fontId="38" fillId="0" borderId="21" xfId="0" applyFont="1" applyFill="1" applyBorder="1" applyAlignment="1">
      <alignment horizontal="left" vertical="center" wrapText="1"/>
    </xf>
    <xf numFmtId="0" fontId="13" fillId="0" borderId="0" xfId="0" applyFont="1" applyAlignment="1">
      <alignment horizontal="center" vertical="center"/>
    </xf>
    <xf numFmtId="0" fontId="13" fillId="0" borderId="0" xfId="0" applyFont="1" applyAlignment="1">
      <alignment horizontal="center"/>
    </xf>
    <xf numFmtId="0" fontId="46" fillId="3" borderId="62" xfId="0" applyFont="1" applyFill="1" applyBorder="1" applyAlignment="1">
      <alignment horizontal="left" vertical="center" wrapText="1"/>
    </xf>
    <xf numFmtId="0" fontId="46" fillId="3" borderId="58" xfId="0" applyFont="1" applyFill="1" applyBorder="1" applyAlignment="1">
      <alignment horizontal="left" vertical="center" wrapText="1"/>
    </xf>
    <xf numFmtId="0" fontId="46" fillId="3" borderId="59"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16" xfId="0" applyFont="1" applyBorder="1" applyAlignment="1">
      <alignment vertical="center" wrapText="1"/>
    </xf>
    <xf numFmtId="0" fontId="1" fillId="0" borderId="37" xfId="0" applyFont="1" applyBorder="1" applyAlignment="1">
      <alignment vertical="center" wrapText="1"/>
    </xf>
    <xf numFmtId="0" fontId="1" fillId="0" borderId="23" xfId="0" applyFont="1" applyBorder="1" applyAlignment="1">
      <alignment vertical="center" wrapText="1"/>
    </xf>
    <xf numFmtId="0" fontId="6" fillId="2" borderId="3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42" fillId="2" borderId="35" xfId="0" applyFont="1" applyFill="1" applyBorder="1" applyAlignment="1">
      <alignment horizontal="center" vertical="center" textRotation="90" wrapText="1"/>
    </xf>
    <xf numFmtId="0" fontId="42" fillId="2" borderId="30" xfId="0" applyFont="1" applyFill="1" applyBorder="1" applyAlignment="1">
      <alignment horizontal="center" vertical="center" textRotation="90" wrapText="1"/>
    </xf>
    <xf numFmtId="0" fontId="46" fillId="0" borderId="64" xfId="0" applyFont="1" applyFill="1" applyBorder="1" applyAlignment="1">
      <alignment horizontal="left" vertical="center" wrapText="1"/>
    </xf>
    <xf numFmtId="0" fontId="46" fillId="0" borderId="56" xfId="0" applyFont="1" applyFill="1" applyBorder="1" applyAlignment="1">
      <alignment horizontal="left" vertical="center" wrapText="1"/>
    </xf>
    <xf numFmtId="0" fontId="46" fillId="0" borderId="54" xfId="0" applyFont="1" applyFill="1" applyBorder="1" applyAlignment="1">
      <alignment horizontal="left" vertical="center" wrapText="1"/>
    </xf>
    <xf numFmtId="0" fontId="1" fillId="0" borderId="8" xfId="0" applyFont="1" applyBorder="1" applyAlignment="1">
      <alignment vertical="center" wrapText="1"/>
    </xf>
    <xf numFmtId="0" fontId="1" fillId="0" borderId="31" xfId="0" applyFont="1" applyBorder="1" applyAlignment="1">
      <alignment vertical="center" wrapText="1"/>
    </xf>
    <xf numFmtId="0" fontId="42" fillId="2" borderId="34" xfId="0" applyFont="1" applyFill="1" applyBorder="1" applyAlignment="1">
      <alignment horizontal="right" vertical="center" wrapText="1" indent="1"/>
    </xf>
    <xf numFmtId="0" fontId="42" fillId="2" borderId="42" xfId="0" applyFont="1" applyFill="1" applyBorder="1" applyAlignment="1">
      <alignment horizontal="right" vertical="center" wrapText="1" indent="1"/>
    </xf>
    <xf numFmtId="0" fontId="42" fillId="2" borderId="43" xfId="0" applyFont="1" applyFill="1" applyBorder="1" applyAlignment="1">
      <alignment horizontal="right" vertical="center" wrapText="1" indent="1"/>
    </xf>
    <xf numFmtId="0" fontId="46" fillId="0" borderId="2" xfId="0" applyFont="1" applyFill="1" applyBorder="1" applyAlignment="1">
      <alignment horizontal="left" vertical="center" wrapText="1"/>
    </xf>
    <xf numFmtId="0" fontId="46" fillId="0" borderId="16" xfId="0" applyFont="1" applyFill="1" applyBorder="1" applyAlignment="1">
      <alignment horizontal="left" vertical="center" wrapText="1"/>
    </xf>
    <xf numFmtId="0" fontId="46" fillId="0" borderId="21" xfId="0" applyFont="1" applyFill="1" applyBorder="1" applyAlignment="1">
      <alignment horizontal="left" vertical="center" wrapText="1"/>
    </xf>
    <xf numFmtId="0" fontId="46" fillId="3" borderId="63" xfId="0" applyFont="1" applyFill="1" applyBorder="1" applyAlignment="1">
      <alignment horizontal="left" vertical="center" wrapText="1"/>
    </xf>
    <xf numFmtId="0" fontId="46" fillId="3" borderId="57" xfId="0" applyFont="1" applyFill="1" applyBorder="1" applyAlignment="1">
      <alignment horizontal="left" vertical="center" wrapText="1"/>
    </xf>
    <xf numFmtId="0" fontId="46" fillId="3" borderId="60" xfId="0" applyFont="1" applyFill="1" applyBorder="1" applyAlignment="1">
      <alignment horizontal="left" vertical="center" wrapText="1"/>
    </xf>
    <xf numFmtId="0" fontId="24" fillId="0" borderId="0" xfId="0" applyFont="1" applyAlignment="1">
      <alignment horizontal="center"/>
    </xf>
    <xf numFmtId="0" fontId="11" fillId="0" borderId="0" xfId="0" applyFont="1" applyAlignment="1">
      <alignment horizontal="center"/>
    </xf>
    <xf numFmtId="0" fontId="2" fillId="0" borderId="0" xfId="0" applyFont="1" applyAlignment="1">
      <alignment horizontal="left" wrapText="1"/>
    </xf>
    <xf numFmtId="0" fontId="23" fillId="0" borderId="0" xfId="0" applyFont="1" applyAlignment="1">
      <alignment horizontal="center" vertical="center"/>
    </xf>
    <xf numFmtId="0" fontId="6" fillId="2" borderId="30" xfId="0" applyFont="1" applyFill="1" applyBorder="1" applyAlignment="1">
      <alignment horizontal="center" vertical="center" textRotation="90" wrapText="1"/>
    </xf>
    <xf numFmtId="0" fontId="38" fillId="0" borderId="64" xfId="0" applyFont="1" applyFill="1" applyBorder="1" applyAlignment="1">
      <alignment horizontal="left" vertical="center" wrapText="1"/>
    </xf>
    <xf numFmtId="0" fontId="38" fillId="0" borderId="56" xfId="0" applyFont="1" applyFill="1" applyBorder="1" applyAlignment="1">
      <alignment horizontal="left" vertical="center" wrapText="1"/>
    </xf>
    <xf numFmtId="0" fontId="38" fillId="0" borderId="54" xfId="0" applyFont="1" applyFill="1" applyBorder="1" applyAlignment="1">
      <alignment horizontal="left" vertical="center" wrapText="1"/>
    </xf>
    <xf numFmtId="0" fontId="4" fillId="2" borderId="35"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38" fillId="0" borderId="33" xfId="0" applyFont="1" applyFill="1" applyBorder="1" applyAlignment="1">
      <alignment horizontal="left" vertical="center"/>
    </xf>
    <xf numFmtId="0" fontId="41" fillId="0" borderId="37" xfId="0" applyFont="1" applyFill="1" applyBorder="1" applyAlignment="1">
      <alignment horizontal="left" vertical="center"/>
    </xf>
    <xf numFmtId="0" fontId="41" fillId="0" borderId="23" xfId="0" applyFont="1" applyFill="1" applyBorder="1" applyAlignment="1">
      <alignment horizontal="left" vertical="center"/>
    </xf>
    <xf numFmtId="0" fontId="46" fillId="0" borderId="5" xfId="0" applyFont="1" applyFill="1" applyBorder="1" applyAlignment="1">
      <alignment horizontal="left" vertical="center" wrapText="1"/>
    </xf>
    <xf numFmtId="0" fontId="37" fillId="2" borderId="44" xfId="0" applyFont="1" applyFill="1" applyBorder="1" applyAlignment="1">
      <alignment horizontal="center" vertical="center" textRotation="90" wrapText="1"/>
    </xf>
    <xf numFmtId="0" fontId="37" fillId="2" borderId="19" xfId="0" applyFont="1" applyFill="1" applyBorder="1" applyAlignment="1">
      <alignment horizontal="center" vertical="center" textRotation="90" wrapText="1"/>
    </xf>
    <xf numFmtId="0" fontId="46" fillId="0" borderId="64" xfId="0" applyFont="1" applyFill="1" applyBorder="1" applyAlignment="1">
      <alignment vertical="center" wrapText="1"/>
    </xf>
    <xf numFmtId="0" fontId="41" fillId="0" borderId="56" xfId="0" applyFont="1" applyFill="1" applyBorder="1" applyAlignment="1">
      <alignment vertical="center" wrapText="1"/>
    </xf>
    <xf numFmtId="0" fontId="41" fillId="0" borderId="54" xfId="0" applyFont="1" applyFill="1" applyBorder="1" applyAlignment="1">
      <alignment vertical="center" wrapText="1"/>
    </xf>
    <xf numFmtId="0" fontId="46" fillId="0" borderId="33" xfId="0" applyFont="1" applyFill="1" applyBorder="1" applyAlignment="1">
      <alignment horizontal="left" vertical="center" wrapText="1"/>
    </xf>
    <xf numFmtId="0" fontId="41" fillId="0" borderId="37" xfId="0" applyFont="1" applyFill="1" applyBorder="1" applyAlignment="1">
      <alignment horizontal="left" vertical="center" wrapText="1"/>
    </xf>
    <xf numFmtId="0" fontId="41" fillId="0" borderId="23" xfId="0" applyFont="1" applyFill="1" applyBorder="1" applyAlignment="1">
      <alignment horizontal="left" vertical="center" wrapText="1"/>
    </xf>
    <xf numFmtId="0" fontId="2" fillId="0" borderId="0" xfId="0" applyFont="1" applyAlignment="1"/>
    <xf numFmtId="0" fontId="0" fillId="0" borderId="0" xfId="0" applyAlignment="1"/>
    <xf numFmtId="0" fontId="50" fillId="0" borderId="0" xfId="0" applyFont="1" applyAlignment="1">
      <alignment horizontal="left" wrapText="1"/>
    </xf>
    <xf numFmtId="0" fontId="48" fillId="0" borderId="0" xfId="0" applyFont="1" applyAlignment="1">
      <alignment wrapText="1"/>
    </xf>
    <xf numFmtId="0" fontId="43" fillId="2" borderId="44" xfId="0" applyFont="1" applyFill="1" applyBorder="1" applyAlignment="1">
      <alignment horizontal="center" vertical="center"/>
    </xf>
    <xf numFmtId="0" fontId="43" fillId="2" borderId="19" xfId="0" applyFont="1" applyFill="1" applyBorder="1" applyAlignment="1">
      <alignment horizontal="center" vertical="center"/>
    </xf>
    <xf numFmtId="0" fontId="54" fillId="0" borderId="0" xfId="0" applyFont="1" applyAlignment="1">
      <alignment horizontal="left" wrapText="1"/>
    </xf>
    <xf numFmtId="0" fontId="0" fillId="0" borderId="0" xfId="0"/>
    <xf numFmtId="0" fontId="36" fillId="2" borderId="44" xfId="0" applyFont="1" applyFill="1" applyBorder="1" applyAlignment="1">
      <alignment horizontal="center" vertical="center"/>
    </xf>
    <xf numFmtId="0" fontId="36" fillId="2" borderId="19" xfId="0" applyFont="1" applyFill="1" applyBorder="1" applyAlignment="1">
      <alignment horizontal="center" vertical="center"/>
    </xf>
    <xf numFmtId="0" fontId="2" fillId="0" borderId="0" xfId="0" applyFont="1" applyAlignment="1">
      <alignment vertical="top"/>
    </xf>
    <xf numFmtId="0" fontId="48" fillId="0" borderId="0" xfId="0" applyFont="1" applyAlignment="1"/>
    <xf numFmtId="0" fontId="9" fillId="0" borderId="40" xfId="0" applyFont="1" applyFill="1" applyBorder="1" applyAlignment="1">
      <alignment horizontal="center" vertical="center"/>
    </xf>
    <xf numFmtId="0" fontId="45" fillId="0" borderId="44" xfId="0" applyFont="1" applyFill="1" applyBorder="1" applyAlignment="1">
      <alignment horizontal="center" vertical="center" textRotation="90" wrapText="1"/>
    </xf>
    <xf numFmtId="0" fontId="45" fillId="0" borderId="19" xfId="0" applyFont="1" applyFill="1" applyBorder="1" applyAlignment="1">
      <alignment horizontal="center" vertical="center" textRotation="90" wrapText="1"/>
    </xf>
    <xf numFmtId="0" fontId="6" fillId="0" borderId="25"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56" fillId="0" borderId="74" xfId="0" applyFont="1" applyBorder="1" applyAlignment="1">
      <alignment horizontal="center" vertical="center" wrapText="1"/>
    </xf>
    <xf numFmtId="0" fontId="57" fillId="0" borderId="75" xfId="0" applyFont="1" applyBorder="1"/>
    <xf numFmtId="0" fontId="56" fillId="0" borderId="76" xfId="0" applyFont="1" applyBorder="1" applyAlignment="1">
      <alignment horizontal="center" vertical="center" wrapText="1"/>
    </xf>
    <xf numFmtId="0" fontId="57" fillId="0" borderId="77" xfId="0" applyFont="1" applyBorder="1"/>
    <xf numFmtId="0" fontId="35" fillId="0" borderId="45" xfId="0" applyFont="1" applyBorder="1" applyAlignment="1">
      <alignment horizontal="center" vertical="center" wrapText="1"/>
    </xf>
    <xf numFmtId="0" fontId="35" fillId="0" borderId="19" xfId="0" applyFont="1" applyBorder="1" applyAlignment="1">
      <alignment horizontal="center" vertical="center" wrapText="1"/>
    </xf>
    <xf numFmtId="0" fontId="7" fillId="3" borderId="0" xfId="0" applyFont="1" applyFill="1" applyAlignment="1">
      <alignment horizontal="center" vertical="center" wrapText="1"/>
    </xf>
    <xf numFmtId="0" fontId="5" fillId="0" borderId="13" xfId="0" applyFont="1" applyFill="1" applyBorder="1" applyAlignment="1">
      <alignment horizontal="right" vertical="center" wrapText="1" indent="1"/>
    </xf>
    <xf numFmtId="0" fontId="5" fillId="0" borderId="11" xfId="0" applyFont="1" applyFill="1" applyBorder="1" applyAlignment="1">
      <alignment horizontal="right" vertical="center" wrapText="1" indent="1"/>
    </xf>
    <xf numFmtId="1" fontId="5" fillId="3" borderId="34" xfId="0" applyNumberFormat="1" applyFont="1" applyFill="1" applyBorder="1" applyAlignment="1">
      <alignment horizontal="center" vertical="center" wrapText="1"/>
    </xf>
    <xf numFmtId="1" fontId="5" fillId="3" borderId="43" xfId="0" applyNumberFormat="1" applyFont="1" applyFill="1" applyBorder="1" applyAlignment="1">
      <alignment horizontal="center" vertical="center" wrapText="1"/>
    </xf>
    <xf numFmtId="0" fontId="34" fillId="0" borderId="44" xfId="0" applyFont="1" applyBorder="1" applyAlignment="1">
      <alignment horizontal="center" vertical="center" wrapText="1"/>
    </xf>
    <xf numFmtId="0" fontId="34" fillId="0" borderId="19" xfId="0" applyFont="1" applyBorder="1" applyAlignment="1">
      <alignment horizontal="center" vertical="center" wrapText="1"/>
    </xf>
    <xf numFmtId="0" fontId="27" fillId="0" borderId="41" xfId="0" applyFont="1" applyFill="1" applyBorder="1" applyAlignment="1">
      <alignment horizontal="center" vertical="center" textRotation="90" wrapText="1"/>
    </xf>
    <xf numFmtId="0" fontId="27" fillId="0" borderId="38" xfId="0" applyFont="1" applyFill="1" applyBorder="1" applyAlignment="1">
      <alignment horizontal="center" vertical="center" textRotation="90" wrapText="1"/>
    </xf>
    <xf numFmtId="0" fontId="34" fillId="0" borderId="45" xfId="0" applyFont="1" applyBorder="1" applyAlignment="1">
      <alignment horizontal="center" vertical="center" wrapText="1"/>
    </xf>
    <xf numFmtId="0" fontId="4" fillId="0" borderId="34"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27" fillId="0" borderId="44" xfId="0" applyFont="1" applyFill="1" applyBorder="1" applyAlignment="1">
      <alignment horizontal="center" vertical="center" wrapText="1"/>
    </xf>
    <xf numFmtId="0" fontId="27" fillId="0" borderId="45"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58" fillId="0" borderId="74" xfId="0" applyFont="1" applyBorder="1" applyAlignment="1">
      <alignment horizontal="center" vertical="center" textRotation="90" wrapText="1"/>
    </xf>
    <xf numFmtId="0" fontId="57" fillId="0" borderId="78" xfId="0" applyFont="1" applyBorder="1"/>
    <xf numFmtId="0" fontId="27" fillId="0" borderId="30"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51" fillId="0" borderId="5" xfId="0" applyFont="1" applyBorder="1" applyAlignment="1">
      <alignment horizontal="center" vertical="center"/>
    </xf>
    <xf numFmtId="0" fontId="53" fillId="0" borderId="69" xfId="0" applyFont="1" applyBorder="1" applyAlignment="1">
      <alignment horizontal="center" vertical="center"/>
    </xf>
    <xf numFmtId="0" fontId="53" fillId="0" borderId="71" xfId="0" applyFont="1" applyBorder="1" applyAlignment="1">
      <alignment horizontal="center" vertical="center"/>
    </xf>
    <xf numFmtId="0" fontId="53" fillId="0" borderId="72" xfId="0" applyFont="1" applyBorder="1" applyAlignment="1">
      <alignment horizontal="center" vertical="center"/>
    </xf>
    <xf numFmtId="0" fontId="51" fillId="0" borderId="5" xfId="0" applyFont="1" applyBorder="1" applyAlignment="1">
      <alignment horizontal="center" vertical="center" wrapText="1"/>
    </xf>
    <xf numFmtId="0" fontId="51" fillId="0" borderId="29" xfId="0" applyFont="1" applyBorder="1" applyAlignment="1">
      <alignment horizontal="center" vertical="center" wrapText="1"/>
    </xf>
    <xf numFmtId="0" fontId="51" fillId="0" borderId="70" xfId="0" applyFont="1" applyBorder="1" applyAlignment="1">
      <alignment horizontal="center" vertical="center" wrapText="1"/>
    </xf>
    <xf numFmtId="0" fontId="51" fillId="0" borderId="8" xfId="0" applyFont="1" applyBorder="1" applyAlignment="1">
      <alignment horizontal="center" vertical="center" wrapText="1"/>
    </xf>
    <xf numFmtId="0" fontId="53" fillId="0" borderId="29" xfId="0" applyFont="1" applyBorder="1" applyAlignment="1">
      <alignment horizontal="center" vertical="center"/>
    </xf>
    <xf numFmtId="0" fontId="53" fillId="0" borderId="8" xfId="0" applyFont="1" applyBorder="1" applyAlignment="1">
      <alignment horizontal="center" vertical="center"/>
    </xf>
  </cellXfs>
  <cellStyles count="2">
    <cellStyle name="Відсотковий" xfId="1" builtinId="5"/>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089;&#1080;&#1089;&#1090;&#1077;&#1084;&#107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истема"/>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8"/>
  <sheetViews>
    <sheetView showGridLines="0" showZeros="0" view="pageBreakPreview" topLeftCell="A36" zoomScaleNormal="100" zoomScaleSheetLayoutView="100" zoomScalePageLayoutView="70" workbookViewId="0">
      <selection activeCell="AA56" sqref="AA56"/>
    </sheetView>
  </sheetViews>
  <sheetFormatPr defaultColWidth="9.109375" defaultRowHeight="16.8" x14ac:dyDescent="0.3"/>
  <cols>
    <col min="1" max="1" width="8.88671875" style="2" customWidth="1"/>
    <col min="2" max="2" width="12" style="1" customWidth="1"/>
    <col min="3" max="3" width="6.33203125" style="1" customWidth="1"/>
    <col min="4" max="4" width="15.6640625" style="1" customWidth="1"/>
    <col min="5" max="5" width="7.5546875" style="1" customWidth="1"/>
    <col min="6" max="6" width="6.109375" style="1" customWidth="1"/>
    <col min="7" max="10" width="4.33203125" style="1" customWidth="1"/>
    <col min="11" max="11" width="5.6640625" style="1" customWidth="1"/>
    <col min="12" max="12" width="3.33203125" style="1" customWidth="1"/>
    <col min="13" max="19" width="4.33203125" style="1" customWidth="1"/>
    <col min="20" max="20" width="7.88671875" style="1" customWidth="1"/>
    <col min="21" max="21" width="6.109375" style="1" customWidth="1"/>
    <col min="22" max="22" width="8" style="1" customWidth="1"/>
    <col min="23" max="23" width="7" style="1" customWidth="1"/>
    <col min="24" max="24" width="4.6640625" style="19" customWidth="1"/>
    <col min="25" max="16384" width="9.109375" style="1"/>
  </cols>
  <sheetData>
    <row r="1" spans="1:25" ht="15.75" customHeight="1" x14ac:dyDescent="0.25">
      <c r="A1" s="253" t="s">
        <v>9</v>
      </c>
      <c r="B1" s="253"/>
      <c r="C1" s="253"/>
      <c r="D1" s="253"/>
      <c r="E1" s="253"/>
      <c r="F1" s="253"/>
      <c r="G1" s="253"/>
      <c r="H1" s="253"/>
      <c r="I1" s="253"/>
      <c r="J1" s="253"/>
      <c r="K1" s="253"/>
      <c r="L1" s="253"/>
      <c r="M1" s="253"/>
      <c r="N1" s="253"/>
      <c r="O1" s="253"/>
      <c r="P1" s="253"/>
      <c r="Q1" s="253"/>
      <c r="R1" s="253"/>
      <c r="S1" s="253"/>
      <c r="T1" s="253"/>
      <c r="U1" s="253"/>
      <c r="V1" s="253"/>
      <c r="W1" s="253"/>
    </row>
    <row r="2" spans="1:25" ht="19.5" customHeight="1" x14ac:dyDescent="0.35">
      <c r="A2" s="254" t="s">
        <v>97</v>
      </c>
      <c r="B2" s="254"/>
      <c r="C2" s="254"/>
      <c r="D2" s="254"/>
      <c r="E2" s="254"/>
      <c r="F2" s="254"/>
      <c r="G2" s="254"/>
      <c r="H2" s="254"/>
      <c r="I2" s="254"/>
      <c r="J2" s="254"/>
      <c r="K2" s="254"/>
      <c r="L2" s="254"/>
      <c r="M2" s="254"/>
      <c r="N2" s="254"/>
      <c r="O2" s="254"/>
      <c r="P2" s="254"/>
      <c r="Q2" s="254"/>
      <c r="R2" s="254"/>
      <c r="S2" s="254"/>
      <c r="T2" s="254"/>
      <c r="U2" s="254"/>
      <c r="V2" s="254"/>
      <c r="W2" s="254"/>
    </row>
    <row r="3" spans="1:25" s="5" customFormat="1" ht="33" customHeight="1" x14ac:dyDescent="0.35">
      <c r="A3" s="15" t="s">
        <v>10</v>
      </c>
      <c r="B3" s="7"/>
      <c r="C3" s="7"/>
      <c r="D3" s="7"/>
      <c r="E3" s="7"/>
      <c r="F3" s="7"/>
      <c r="G3" s="7"/>
      <c r="H3" s="7"/>
      <c r="I3" s="7"/>
      <c r="J3" s="7"/>
      <c r="K3" s="7"/>
      <c r="L3" s="7"/>
      <c r="M3" s="7"/>
      <c r="N3" s="7"/>
      <c r="O3" s="7"/>
      <c r="P3" s="7"/>
      <c r="Q3" s="7"/>
      <c r="R3" s="7"/>
      <c r="S3" s="7"/>
      <c r="T3" s="7"/>
      <c r="U3" s="7"/>
      <c r="V3" s="7"/>
      <c r="W3" s="7"/>
      <c r="X3" s="20"/>
    </row>
    <row r="4" spans="1:25" s="5" customFormat="1" ht="22.5" customHeight="1" x14ac:dyDescent="0.4">
      <c r="A4" s="16" t="s">
        <v>57</v>
      </c>
      <c r="B4" s="7"/>
      <c r="C4" s="7"/>
      <c r="D4" s="75"/>
      <c r="E4" s="7"/>
      <c r="F4" s="7"/>
      <c r="G4" s="7"/>
      <c r="H4" s="7"/>
      <c r="I4" s="7"/>
      <c r="J4" s="7"/>
      <c r="K4" s="7"/>
      <c r="L4" s="7"/>
      <c r="M4" s="7"/>
      <c r="N4" s="7"/>
      <c r="O4" s="7"/>
      <c r="P4" s="7"/>
      <c r="Q4" s="7"/>
      <c r="R4" s="7"/>
      <c r="S4" s="7"/>
      <c r="T4" s="7"/>
      <c r="U4" s="7"/>
      <c r="V4" s="7"/>
      <c r="W4" s="7"/>
      <c r="X4" s="20"/>
      <c r="Y4" s="47"/>
    </row>
    <row r="5" spans="1:25" s="5" customFormat="1" ht="22.5" customHeight="1" x14ac:dyDescent="0.4">
      <c r="A5" s="16" t="s">
        <v>128</v>
      </c>
      <c r="B5" s="7"/>
      <c r="C5" s="7"/>
      <c r="D5" s="75"/>
      <c r="E5" s="7"/>
      <c r="F5" s="7"/>
      <c r="G5" s="7"/>
      <c r="H5" s="7"/>
      <c r="I5" s="7"/>
      <c r="J5" s="7"/>
      <c r="K5" s="7"/>
      <c r="L5" s="7"/>
      <c r="M5" s="7"/>
      <c r="N5" s="7"/>
      <c r="O5" s="7"/>
      <c r="P5" s="7"/>
      <c r="Q5" s="7"/>
      <c r="R5" s="7"/>
      <c r="S5" s="7"/>
      <c r="T5" s="7"/>
      <c r="U5" s="7"/>
      <c r="V5" s="7"/>
      <c r="W5" s="7"/>
      <c r="X5" s="20"/>
      <c r="Y5" s="47"/>
    </row>
    <row r="6" spans="1:25" s="5" customFormat="1" ht="18.75" customHeight="1" x14ac:dyDescent="0.4">
      <c r="A6" s="16" t="s">
        <v>98</v>
      </c>
      <c r="B6" s="17"/>
      <c r="C6" s="17"/>
      <c r="D6" s="17"/>
      <c r="E6" s="17"/>
      <c r="F6" s="17"/>
      <c r="G6" s="17"/>
      <c r="H6" s="17"/>
      <c r="I6" s="17"/>
      <c r="J6" s="17"/>
      <c r="K6" s="17"/>
      <c r="L6" s="17"/>
      <c r="M6" s="17"/>
      <c r="N6" s="17"/>
      <c r="O6" s="17"/>
      <c r="P6" s="17"/>
      <c r="Q6" s="17"/>
      <c r="R6" s="17"/>
      <c r="S6" s="17"/>
      <c r="T6" s="17"/>
      <c r="U6" s="17"/>
      <c r="V6" s="17"/>
      <c r="W6" s="17"/>
      <c r="X6" s="21"/>
    </row>
    <row r="7" spans="1:25" ht="3.75" customHeight="1" x14ac:dyDescent="0.35">
      <c r="A7" s="14"/>
      <c r="B7" s="11"/>
      <c r="C7" s="11"/>
      <c r="D7" s="11"/>
      <c r="E7" s="11"/>
      <c r="F7" s="11"/>
      <c r="G7" s="11"/>
      <c r="H7" s="11"/>
      <c r="I7" s="11"/>
      <c r="J7" s="11"/>
      <c r="K7" s="11"/>
      <c r="L7" s="11"/>
      <c r="M7" s="11"/>
      <c r="N7" s="11"/>
      <c r="O7" s="11"/>
      <c r="P7" s="11"/>
      <c r="Q7" s="11"/>
      <c r="R7" s="11"/>
      <c r="S7" s="11"/>
      <c r="T7" s="11"/>
      <c r="U7" s="11"/>
      <c r="V7" s="11"/>
      <c r="W7" s="11"/>
      <c r="X7" s="22"/>
    </row>
    <row r="8" spans="1:25" ht="32.25" customHeight="1" x14ac:dyDescent="0.5">
      <c r="A8" s="283" t="s">
        <v>11</v>
      </c>
      <c r="B8" s="283"/>
      <c r="C8" s="283"/>
      <c r="D8" s="283"/>
      <c r="E8" s="283"/>
      <c r="F8" s="283"/>
      <c r="G8" s="283"/>
      <c r="H8" s="283"/>
      <c r="I8" s="283"/>
      <c r="J8" s="283"/>
      <c r="K8" s="283"/>
      <c r="L8" s="283"/>
      <c r="M8" s="283"/>
      <c r="N8" s="283"/>
      <c r="O8" s="283"/>
      <c r="P8" s="283"/>
      <c r="Q8" s="283"/>
      <c r="R8" s="283"/>
      <c r="S8" s="283"/>
      <c r="T8" s="283"/>
      <c r="U8" s="283"/>
      <c r="V8" s="283"/>
      <c r="W8" s="283"/>
      <c r="X8" s="49"/>
    </row>
    <row r="9" spans="1:25" ht="24" customHeight="1" x14ac:dyDescent="0.4">
      <c r="A9" s="284" t="s">
        <v>12</v>
      </c>
      <c r="B9" s="284"/>
      <c r="C9" s="284"/>
      <c r="D9" s="284"/>
      <c r="E9" s="284"/>
      <c r="F9" s="284"/>
      <c r="G9" s="284"/>
      <c r="H9" s="284"/>
      <c r="I9" s="284"/>
      <c r="J9" s="284"/>
      <c r="K9" s="284"/>
      <c r="L9" s="284"/>
      <c r="M9" s="284"/>
      <c r="N9" s="284"/>
      <c r="O9" s="284"/>
      <c r="P9" s="284"/>
      <c r="Q9" s="284"/>
      <c r="R9" s="284"/>
      <c r="S9" s="284"/>
      <c r="T9" s="284"/>
      <c r="U9" s="284"/>
      <c r="V9" s="284"/>
      <c r="W9" s="284"/>
      <c r="X9" s="50"/>
    </row>
    <row r="10" spans="1:25" ht="21.75" customHeight="1" x14ac:dyDescent="0.25">
      <c r="A10" s="286" t="s">
        <v>99</v>
      </c>
      <c r="B10" s="286"/>
      <c r="C10" s="286"/>
      <c r="D10" s="286"/>
      <c r="E10" s="286"/>
      <c r="F10" s="286"/>
      <c r="G10" s="286"/>
      <c r="H10" s="286"/>
      <c r="I10" s="286"/>
      <c r="J10" s="286"/>
      <c r="K10" s="286"/>
      <c r="L10" s="286"/>
      <c r="M10" s="286"/>
      <c r="N10" s="286"/>
      <c r="O10" s="286"/>
      <c r="P10" s="286"/>
      <c r="Q10" s="286"/>
      <c r="R10" s="286"/>
      <c r="S10" s="286"/>
      <c r="T10" s="286"/>
      <c r="U10" s="286"/>
      <c r="V10" s="286"/>
      <c r="W10" s="286"/>
      <c r="X10" s="51"/>
    </row>
    <row r="11" spans="1:25" ht="19.5" customHeight="1" x14ac:dyDescent="0.4">
      <c r="A11" s="195" t="s">
        <v>47</v>
      </c>
      <c r="B11" s="196"/>
      <c r="C11" s="196"/>
      <c r="D11" s="196"/>
      <c r="E11" s="196"/>
      <c r="F11" s="196"/>
      <c r="G11" s="196"/>
      <c r="H11" s="196"/>
      <c r="I11" s="196"/>
      <c r="J11" s="196"/>
      <c r="K11" s="196"/>
      <c r="L11" s="196"/>
      <c r="M11" s="196"/>
      <c r="N11" s="196"/>
      <c r="O11" s="196"/>
      <c r="P11" s="196"/>
      <c r="Q11" s="196"/>
      <c r="R11" s="196"/>
      <c r="S11" s="196"/>
      <c r="T11" s="196"/>
      <c r="U11" s="196"/>
      <c r="V11" s="196"/>
      <c r="W11" s="196"/>
      <c r="X11" s="52"/>
    </row>
    <row r="12" spans="1:25" ht="4.5" customHeight="1" x14ac:dyDescent="0.3"/>
    <row r="13" spans="1:25" s="5" customFormat="1" ht="17.399999999999999" customHeight="1" x14ac:dyDescent="0.3">
      <c r="A13" s="173" t="s">
        <v>100</v>
      </c>
      <c r="B13" s="174"/>
      <c r="C13" s="174"/>
      <c r="D13" s="174"/>
      <c r="E13" s="175"/>
      <c r="F13" s="12"/>
      <c r="G13" s="12"/>
      <c r="H13" s="12"/>
      <c r="I13" s="18" t="s">
        <v>13</v>
      </c>
      <c r="J13" s="12"/>
      <c r="K13" s="12"/>
      <c r="M13" s="307" t="s">
        <v>104</v>
      </c>
      <c r="N13" s="308"/>
      <c r="O13" s="308"/>
      <c r="P13" s="308"/>
      <c r="Q13" s="308"/>
      <c r="R13" s="308"/>
      <c r="S13" s="308"/>
      <c r="T13" s="308"/>
      <c r="U13" s="12" t="s">
        <v>106</v>
      </c>
      <c r="V13" s="12"/>
      <c r="W13" s="4"/>
      <c r="X13" s="23"/>
      <c r="Y13" s="43"/>
    </row>
    <row r="14" spans="1:25" s="5" customFormat="1" ht="17.399999999999999" customHeight="1" x14ac:dyDescent="0.3">
      <c r="A14" s="173" t="s">
        <v>101</v>
      </c>
      <c r="B14" s="174"/>
      <c r="C14" s="309" t="s">
        <v>58</v>
      </c>
      <c r="D14" s="309"/>
      <c r="E14" s="309"/>
      <c r="F14" s="309"/>
      <c r="G14" s="309"/>
      <c r="H14" s="309"/>
      <c r="I14" s="309"/>
      <c r="J14" s="309"/>
      <c r="K14" s="309"/>
      <c r="M14" s="171"/>
      <c r="N14" s="172"/>
      <c r="O14" s="172"/>
      <c r="P14" s="172"/>
      <c r="Q14" s="172"/>
      <c r="R14" s="172"/>
      <c r="S14" s="172"/>
      <c r="T14" s="172"/>
      <c r="U14" s="171"/>
      <c r="V14" s="171"/>
      <c r="W14" s="4"/>
      <c r="X14" s="23"/>
      <c r="Y14" s="43"/>
    </row>
    <row r="15" spans="1:25" s="5" customFormat="1" ht="36.75" customHeight="1" x14ac:dyDescent="0.3">
      <c r="A15" s="285" t="s">
        <v>102</v>
      </c>
      <c r="B15" s="285"/>
      <c r="C15" s="285"/>
      <c r="D15" s="285"/>
      <c r="E15" s="285"/>
      <c r="F15" s="285"/>
      <c r="G15" s="285"/>
      <c r="H15" s="285"/>
      <c r="I15" s="285"/>
      <c r="J15" s="285"/>
      <c r="K15" s="285"/>
      <c r="M15" s="307"/>
      <c r="N15" s="308"/>
      <c r="O15" s="308"/>
      <c r="P15" s="308"/>
      <c r="Q15" s="308"/>
      <c r="R15" s="308"/>
      <c r="S15" s="308"/>
      <c r="T15" s="308"/>
      <c r="U15" s="308"/>
      <c r="V15" s="308"/>
      <c r="W15" s="308"/>
      <c r="X15" s="24"/>
      <c r="Y15" s="43"/>
    </row>
    <row r="16" spans="1:25" s="5" customFormat="1" ht="17.399999999999999" customHeight="1" x14ac:dyDescent="0.35">
      <c r="A16" s="13" t="s">
        <v>103</v>
      </c>
      <c r="B16" s="13"/>
      <c r="C16" s="13"/>
      <c r="D16" s="13"/>
      <c r="E16" s="13"/>
      <c r="F16" s="13"/>
      <c r="G16" s="13"/>
      <c r="H16" s="13"/>
      <c r="I16" s="13"/>
      <c r="J16" s="13"/>
      <c r="K16" s="13"/>
      <c r="M16" s="317" t="s">
        <v>105</v>
      </c>
      <c r="N16" s="318"/>
      <c r="O16" s="318"/>
      <c r="P16" s="318"/>
      <c r="Q16" s="318"/>
      <c r="R16" s="318"/>
      <c r="S16" s="318"/>
      <c r="T16" s="318"/>
      <c r="U16" s="318"/>
      <c r="V16" s="318"/>
      <c r="W16" s="318"/>
      <c r="X16" s="24"/>
      <c r="Y16" s="43"/>
    </row>
    <row r="17" spans="1:29" s="5" customFormat="1" ht="17.399999999999999" customHeight="1" x14ac:dyDescent="0.3">
      <c r="A17" s="156" t="s">
        <v>55</v>
      </c>
      <c r="B17" s="157"/>
      <c r="C17" s="158"/>
      <c r="D17" s="12"/>
      <c r="E17" s="12"/>
      <c r="F17" s="12"/>
      <c r="G17" s="12"/>
      <c r="H17" s="12"/>
      <c r="I17" s="12"/>
      <c r="J17" s="12"/>
      <c r="K17" s="12"/>
      <c r="M17" s="307" t="s">
        <v>125</v>
      </c>
      <c r="N17" s="308"/>
      <c r="O17" s="308"/>
      <c r="P17" s="308"/>
      <c r="Q17" s="308"/>
      <c r="R17" s="308"/>
      <c r="S17" s="308"/>
      <c r="T17" s="308"/>
      <c r="U17" s="308"/>
      <c r="V17" s="308"/>
      <c r="W17" s="48"/>
      <c r="Y17" s="43"/>
    </row>
    <row r="18" spans="1:29" s="5" customFormat="1" ht="18" x14ac:dyDescent="0.3">
      <c r="A18" s="223" t="s">
        <v>92</v>
      </c>
      <c r="B18" s="224"/>
      <c r="C18" s="224"/>
      <c r="D18" s="224"/>
      <c r="E18" s="224"/>
      <c r="F18" s="224"/>
      <c r="G18" s="224"/>
      <c r="H18" s="224"/>
      <c r="I18" s="224"/>
      <c r="J18" s="224"/>
      <c r="K18" s="224"/>
      <c r="M18" s="6"/>
      <c r="Y18" s="43"/>
    </row>
    <row r="19" spans="1:29" s="5" customFormat="1" ht="33" customHeight="1" x14ac:dyDescent="0.35">
      <c r="A19" s="285" t="s">
        <v>56</v>
      </c>
      <c r="B19" s="310"/>
      <c r="C19" s="310"/>
      <c r="D19" s="310"/>
      <c r="E19" s="310"/>
      <c r="F19" s="310"/>
      <c r="G19" s="310"/>
      <c r="H19" s="310"/>
      <c r="I19" s="310"/>
      <c r="J19" s="310"/>
      <c r="K19" s="310"/>
      <c r="L19" s="18" t="s">
        <v>13</v>
      </c>
      <c r="M19" s="6"/>
      <c r="O19" s="3"/>
      <c r="P19" s="3"/>
      <c r="Q19" s="3"/>
      <c r="R19" s="3"/>
      <c r="S19" s="3"/>
      <c r="T19" s="3"/>
      <c r="U19" s="3"/>
      <c r="V19" s="3"/>
      <c r="W19" s="53"/>
      <c r="X19" s="53"/>
      <c r="Y19" s="6"/>
    </row>
    <row r="20" spans="1:29" s="5" customFormat="1" ht="57" customHeight="1" x14ac:dyDescent="0.3">
      <c r="A20" s="313" t="s">
        <v>123</v>
      </c>
      <c r="B20" s="314"/>
      <c r="C20" s="314"/>
      <c r="D20" s="314"/>
      <c r="E20" s="314"/>
      <c r="F20" s="314"/>
      <c r="G20" s="314"/>
      <c r="H20" s="285" t="s">
        <v>124</v>
      </c>
      <c r="I20" s="285"/>
      <c r="J20" s="285"/>
      <c r="K20" s="285"/>
      <c r="L20" s="285"/>
      <c r="M20" s="285"/>
      <c r="N20" s="285"/>
      <c r="O20" s="285"/>
      <c r="P20" s="285"/>
      <c r="Q20" s="285"/>
      <c r="R20" s="285"/>
      <c r="S20" s="285"/>
      <c r="T20" s="285"/>
      <c r="U20" s="285"/>
      <c r="V20" s="285"/>
      <c r="W20" s="285"/>
      <c r="X20" s="25"/>
    </row>
    <row r="21" spans="1:29" ht="2.25" customHeight="1" x14ac:dyDescent="0.3"/>
    <row r="22" spans="1:29" ht="24.75" customHeight="1" thickBot="1" x14ac:dyDescent="0.3">
      <c r="A22" s="197" t="s">
        <v>107</v>
      </c>
      <c r="B22" s="197"/>
      <c r="C22" s="197"/>
      <c r="D22" s="197"/>
      <c r="E22" s="197"/>
      <c r="F22" s="197"/>
      <c r="G22" s="197"/>
      <c r="H22" s="197"/>
      <c r="I22" s="197"/>
      <c r="J22" s="197"/>
      <c r="K22" s="197"/>
      <c r="L22" s="197"/>
      <c r="M22" s="197"/>
      <c r="N22" s="197"/>
      <c r="O22" s="197"/>
      <c r="P22" s="197"/>
      <c r="Q22" s="197"/>
      <c r="R22" s="197"/>
      <c r="S22" s="197"/>
      <c r="T22" s="197"/>
      <c r="U22" s="197"/>
      <c r="V22" s="197"/>
      <c r="W22" s="197"/>
      <c r="X22" s="54"/>
    </row>
    <row r="23" spans="1:29" ht="16.5" customHeight="1" x14ac:dyDescent="0.25">
      <c r="A23" s="263" t="s">
        <v>108</v>
      </c>
      <c r="B23" s="264"/>
      <c r="C23" s="264"/>
      <c r="D23" s="264"/>
      <c r="E23" s="258" t="s">
        <v>109</v>
      </c>
      <c r="F23" s="259"/>
      <c r="G23" s="259"/>
      <c r="H23" s="259"/>
      <c r="I23" s="259"/>
      <c r="J23" s="259"/>
      <c r="K23" s="259"/>
      <c r="L23" s="259"/>
      <c r="M23" s="259"/>
      <c r="N23" s="259"/>
      <c r="O23" s="259"/>
      <c r="P23" s="259"/>
      <c r="Q23" s="259"/>
      <c r="R23" s="259"/>
      <c r="S23" s="259"/>
      <c r="T23" s="259"/>
      <c r="U23" s="259"/>
      <c r="V23" s="185" t="s">
        <v>110</v>
      </c>
      <c r="W23" s="315" t="s">
        <v>4</v>
      </c>
    </row>
    <row r="24" spans="1:29" ht="29.4" customHeight="1" thickBot="1" x14ac:dyDescent="0.3">
      <c r="A24" s="265"/>
      <c r="B24" s="266"/>
      <c r="C24" s="266"/>
      <c r="D24" s="266"/>
      <c r="E24" s="86">
        <v>1</v>
      </c>
      <c r="F24" s="87">
        <v>2</v>
      </c>
      <c r="G24" s="87">
        <v>3</v>
      </c>
      <c r="H24" s="87">
        <v>4</v>
      </c>
      <c r="I24" s="87">
        <v>5</v>
      </c>
      <c r="J24" s="87">
        <v>6</v>
      </c>
      <c r="K24" s="87">
        <v>7</v>
      </c>
      <c r="L24" s="87">
        <v>8</v>
      </c>
      <c r="M24" s="87">
        <v>9</v>
      </c>
      <c r="N24" s="87">
        <v>10</v>
      </c>
      <c r="O24" s="87">
        <v>11</v>
      </c>
      <c r="P24" s="87">
        <v>12</v>
      </c>
      <c r="Q24" s="87">
        <v>13</v>
      </c>
      <c r="R24" s="87">
        <v>14</v>
      </c>
      <c r="S24" s="87">
        <v>15</v>
      </c>
      <c r="T24" s="87">
        <v>16</v>
      </c>
      <c r="U24" s="87">
        <v>17</v>
      </c>
      <c r="V24" s="186"/>
      <c r="W24" s="316"/>
      <c r="Y24" s="71"/>
    </row>
    <row r="25" spans="1:29" s="8" customFormat="1" ht="21.75" customHeight="1" thickBot="1" x14ac:dyDescent="0.3">
      <c r="A25" s="198" t="s">
        <v>111</v>
      </c>
      <c r="B25" s="199"/>
      <c r="C25" s="199"/>
      <c r="D25" s="199"/>
      <c r="E25" s="199"/>
      <c r="F25" s="199"/>
      <c r="G25" s="199"/>
      <c r="H25" s="199"/>
      <c r="I25" s="199"/>
      <c r="J25" s="199"/>
      <c r="K25" s="199"/>
      <c r="L25" s="199"/>
      <c r="M25" s="199"/>
      <c r="N25" s="199"/>
      <c r="O25" s="199"/>
      <c r="P25" s="199"/>
      <c r="Q25" s="199"/>
      <c r="R25" s="199"/>
      <c r="S25" s="199"/>
      <c r="T25" s="199"/>
      <c r="U25" s="199"/>
      <c r="V25" s="199"/>
      <c r="W25" s="200"/>
      <c r="X25" s="55"/>
      <c r="Y25" s="72"/>
    </row>
    <row r="26" spans="1:29" ht="13.5" customHeight="1" x14ac:dyDescent="0.25">
      <c r="A26" s="267" t="s">
        <v>112</v>
      </c>
      <c r="B26" s="255" t="s">
        <v>19</v>
      </c>
      <c r="C26" s="256"/>
      <c r="D26" s="257"/>
      <c r="E26" s="135">
        <v>2</v>
      </c>
      <c r="F26" s="135"/>
      <c r="G26" s="135">
        <v>2</v>
      </c>
      <c r="H26" s="135"/>
      <c r="I26" s="135"/>
      <c r="J26" s="135"/>
      <c r="K26" s="135">
        <v>2</v>
      </c>
      <c r="L26" s="135"/>
      <c r="M26" s="135"/>
      <c r="N26" s="135">
        <v>2</v>
      </c>
      <c r="O26" s="135"/>
      <c r="P26" s="135"/>
      <c r="Q26" s="135"/>
      <c r="R26" s="135"/>
      <c r="S26" s="135"/>
      <c r="T26" s="136"/>
      <c r="U26" s="136"/>
      <c r="V26" s="137"/>
      <c r="W26" s="138">
        <f t="shared" ref="W26:W32" si="0">SUM(E26:V26)</f>
        <v>8</v>
      </c>
      <c r="Y26" s="73"/>
      <c r="Z26" s="9"/>
      <c r="AA26" s="9"/>
      <c r="AB26" s="9"/>
    </row>
    <row r="27" spans="1:29" ht="16.5" customHeight="1" x14ac:dyDescent="0.25">
      <c r="A27" s="268"/>
      <c r="B27" s="280" t="s">
        <v>20</v>
      </c>
      <c r="C27" s="281"/>
      <c r="D27" s="282"/>
      <c r="E27" s="135">
        <v>2</v>
      </c>
      <c r="F27" s="135"/>
      <c r="G27" s="135">
        <v>2</v>
      </c>
      <c r="H27" s="135"/>
      <c r="I27" s="135">
        <v>2</v>
      </c>
      <c r="J27" s="135"/>
      <c r="K27" s="135">
        <v>2</v>
      </c>
      <c r="L27" s="135"/>
      <c r="M27" s="135">
        <v>2</v>
      </c>
      <c r="N27" s="135">
        <v>2</v>
      </c>
      <c r="O27" s="135">
        <v>2</v>
      </c>
      <c r="P27" s="135"/>
      <c r="Q27" s="135"/>
      <c r="R27" s="135"/>
      <c r="S27" s="135"/>
      <c r="T27" s="139"/>
      <c r="U27" s="139"/>
      <c r="V27" s="140"/>
      <c r="W27" s="141">
        <f>SUM(E27:V27)</f>
        <v>14</v>
      </c>
      <c r="Y27" s="73"/>
      <c r="Z27" s="9"/>
      <c r="AA27" s="9"/>
      <c r="AB27" s="9"/>
    </row>
    <row r="28" spans="1:29" ht="13.5" customHeight="1" x14ac:dyDescent="0.25">
      <c r="A28" s="268"/>
      <c r="B28" s="277" t="s">
        <v>21</v>
      </c>
      <c r="C28" s="278"/>
      <c r="D28" s="279"/>
      <c r="E28" s="139"/>
      <c r="F28" s="139">
        <v>2</v>
      </c>
      <c r="G28" s="139"/>
      <c r="H28" s="139">
        <v>2</v>
      </c>
      <c r="I28" s="139"/>
      <c r="J28" s="139">
        <v>2</v>
      </c>
      <c r="K28" s="139"/>
      <c r="L28" s="139">
        <v>2</v>
      </c>
      <c r="M28" s="139"/>
      <c r="N28" s="139"/>
      <c r="O28" s="139"/>
      <c r="P28" s="139">
        <v>2</v>
      </c>
      <c r="Q28" s="139"/>
      <c r="R28" s="139"/>
      <c r="S28" s="139"/>
      <c r="T28" s="139"/>
      <c r="U28" s="139"/>
      <c r="V28" s="140"/>
      <c r="W28" s="141">
        <f>E28+F28+G28+H28+I28+J28+K28+L28+M28+N28+O28+P28+Q28+R28</f>
        <v>10</v>
      </c>
      <c r="Y28" s="43"/>
      <c r="Z28" s="9"/>
      <c r="AA28" s="9"/>
    </row>
    <row r="29" spans="1:29" ht="26.25" customHeight="1" thickBot="1" x14ac:dyDescent="0.3">
      <c r="A29" s="268"/>
      <c r="B29" s="269" t="s">
        <v>22</v>
      </c>
      <c r="C29" s="270"/>
      <c r="D29" s="271"/>
      <c r="E29" s="135" t="s">
        <v>113</v>
      </c>
      <c r="F29" s="135" t="s">
        <v>113</v>
      </c>
      <c r="G29" s="135" t="s">
        <v>113</v>
      </c>
      <c r="H29" s="135" t="s">
        <v>113</v>
      </c>
      <c r="I29" s="135" t="s">
        <v>113</v>
      </c>
      <c r="J29" s="135" t="s">
        <v>113</v>
      </c>
      <c r="K29" s="135" t="s">
        <v>113</v>
      </c>
      <c r="L29" s="135" t="s">
        <v>113</v>
      </c>
      <c r="M29" s="135" t="s">
        <v>113</v>
      </c>
      <c r="N29" s="135" t="s">
        <v>113</v>
      </c>
      <c r="O29" s="135" t="s">
        <v>113</v>
      </c>
      <c r="P29" s="135" t="s">
        <v>113</v>
      </c>
      <c r="Q29" s="135"/>
      <c r="R29" s="135"/>
      <c r="S29" s="135"/>
      <c r="T29" s="142"/>
      <c r="U29" s="142"/>
      <c r="V29" s="143"/>
      <c r="W29" s="141">
        <f t="shared" si="0"/>
        <v>0</v>
      </c>
      <c r="Y29" s="43"/>
      <c r="Z29" s="9"/>
      <c r="AA29" s="9"/>
      <c r="AB29" s="9"/>
      <c r="AC29" s="9"/>
    </row>
    <row r="30" spans="1:29" ht="18.75" customHeight="1" thickBot="1" x14ac:dyDescent="0.35">
      <c r="A30" s="274" t="s">
        <v>16</v>
      </c>
      <c r="B30" s="275"/>
      <c r="C30" s="275"/>
      <c r="D30" s="276"/>
      <c r="E30" s="144">
        <f t="shared" ref="E30:U30" si="1">SUM(E26:E29)</f>
        <v>4</v>
      </c>
      <c r="F30" s="145">
        <f t="shared" si="1"/>
        <v>2</v>
      </c>
      <c r="G30" s="145">
        <f t="shared" si="1"/>
        <v>4</v>
      </c>
      <c r="H30" s="145">
        <f t="shared" si="1"/>
        <v>2</v>
      </c>
      <c r="I30" s="145">
        <f t="shared" si="1"/>
        <v>2</v>
      </c>
      <c r="J30" s="145">
        <f t="shared" si="1"/>
        <v>2</v>
      </c>
      <c r="K30" s="145">
        <f t="shared" si="1"/>
        <v>4</v>
      </c>
      <c r="L30" s="145">
        <f t="shared" si="1"/>
        <v>2</v>
      </c>
      <c r="M30" s="145">
        <f t="shared" si="1"/>
        <v>2</v>
      </c>
      <c r="N30" s="145">
        <f t="shared" si="1"/>
        <v>4</v>
      </c>
      <c r="O30" s="145">
        <f t="shared" si="1"/>
        <v>2</v>
      </c>
      <c r="P30" s="145">
        <f t="shared" si="1"/>
        <v>2</v>
      </c>
      <c r="Q30" s="145">
        <f t="shared" si="1"/>
        <v>0</v>
      </c>
      <c r="R30" s="145">
        <f t="shared" si="1"/>
        <v>0</v>
      </c>
      <c r="S30" s="145">
        <f t="shared" si="1"/>
        <v>0</v>
      </c>
      <c r="T30" s="145">
        <f t="shared" si="1"/>
        <v>0</v>
      </c>
      <c r="U30" s="145">
        <f t="shared" si="1"/>
        <v>0</v>
      </c>
      <c r="V30" s="146"/>
      <c r="W30" s="147">
        <f>SUM(E30:V30)</f>
        <v>32</v>
      </c>
      <c r="X30" s="26"/>
      <c r="Y30" s="43"/>
      <c r="Z30" s="9"/>
      <c r="AA30" s="9"/>
      <c r="AB30" s="9"/>
      <c r="AC30" s="9"/>
    </row>
    <row r="31" spans="1:29" ht="18.75" customHeight="1" x14ac:dyDescent="0.25">
      <c r="A31" s="267" t="s">
        <v>114</v>
      </c>
      <c r="B31" s="272" t="s">
        <v>115</v>
      </c>
      <c r="C31" s="273"/>
      <c r="D31" s="273"/>
      <c r="E31" s="148">
        <v>4</v>
      </c>
      <c r="F31" s="149"/>
      <c r="G31" s="149">
        <v>4</v>
      </c>
      <c r="H31" s="149"/>
      <c r="I31" s="149"/>
      <c r="J31" s="149"/>
      <c r="K31" s="149">
        <v>4</v>
      </c>
      <c r="L31" s="149"/>
      <c r="M31" s="149"/>
      <c r="N31" s="149">
        <v>4</v>
      </c>
      <c r="O31" s="149"/>
      <c r="P31" s="149"/>
      <c r="Q31" s="149"/>
      <c r="R31" s="149"/>
      <c r="S31" s="149"/>
      <c r="T31" s="150"/>
      <c r="U31" s="150"/>
      <c r="V31" s="137"/>
      <c r="W31" s="138">
        <f t="shared" si="0"/>
        <v>16</v>
      </c>
      <c r="Y31" s="74"/>
      <c r="Z31" s="46"/>
      <c r="AA31" s="46"/>
      <c r="AB31" s="46"/>
      <c r="AC31" s="46"/>
    </row>
    <row r="32" spans="1:29" ht="18.75" customHeight="1" x14ac:dyDescent="0.25">
      <c r="A32" s="268"/>
      <c r="B32" s="260" t="s">
        <v>116</v>
      </c>
      <c r="C32" s="261"/>
      <c r="D32" s="262"/>
      <c r="E32" s="148">
        <v>4</v>
      </c>
      <c r="F32" s="149"/>
      <c r="G32" s="149">
        <v>4</v>
      </c>
      <c r="H32" s="149"/>
      <c r="I32" s="149">
        <v>4</v>
      </c>
      <c r="J32" s="149"/>
      <c r="K32" s="149">
        <v>4</v>
      </c>
      <c r="L32" s="149"/>
      <c r="M32" s="149">
        <v>4</v>
      </c>
      <c r="N32" s="149"/>
      <c r="O32" s="149">
        <v>4</v>
      </c>
      <c r="P32" s="149"/>
      <c r="Q32" s="149"/>
      <c r="R32" s="149"/>
      <c r="S32" s="149"/>
      <c r="T32" s="139"/>
      <c r="U32" s="139"/>
      <c r="V32" s="140"/>
      <c r="W32" s="151">
        <f t="shared" si="0"/>
        <v>24</v>
      </c>
      <c r="Y32" s="74"/>
      <c r="Z32" s="46"/>
      <c r="AA32" s="46"/>
      <c r="AB32" s="46"/>
      <c r="AC32" s="46"/>
    </row>
    <row r="33" spans="1:29" ht="36" customHeight="1" x14ac:dyDescent="0.25">
      <c r="A33" s="268"/>
      <c r="B33" s="220" t="s">
        <v>26</v>
      </c>
      <c r="C33" s="221"/>
      <c r="D33" s="222"/>
      <c r="E33" s="148"/>
      <c r="F33" s="149">
        <v>4</v>
      </c>
      <c r="G33" s="149"/>
      <c r="H33" s="149">
        <v>4</v>
      </c>
      <c r="I33" s="149"/>
      <c r="J33" s="149">
        <v>4</v>
      </c>
      <c r="K33" s="149"/>
      <c r="L33" s="149">
        <v>4</v>
      </c>
      <c r="M33" s="149"/>
      <c r="N33" s="149"/>
      <c r="O33" s="149"/>
      <c r="P33" s="149">
        <v>4</v>
      </c>
      <c r="Q33" s="149"/>
      <c r="R33" s="149"/>
      <c r="S33" s="149"/>
      <c r="T33" s="139"/>
      <c r="U33" s="139"/>
      <c r="V33" s="140"/>
      <c r="W33" s="151">
        <f>E33+F33+G33+H33+I33+J33+K33+L33+M33+N33+O33+P33+Q33+R33</f>
        <v>20</v>
      </c>
      <c r="Y33" s="74"/>
      <c r="Z33" s="46"/>
      <c r="AA33" s="46"/>
      <c r="AB33" s="46"/>
      <c r="AC33" s="46"/>
    </row>
    <row r="34" spans="1:29" ht="18.75" customHeight="1" x14ac:dyDescent="0.25">
      <c r="A34" s="268"/>
      <c r="B34" s="277" t="s">
        <v>27</v>
      </c>
      <c r="C34" s="298"/>
      <c r="D34" s="279"/>
      <c r="E34" s="152"/>
      <c r="F34" s="152"/>
      <c r="G34" s="152"/>
      <c r="H34" s="152"/>
      <c r="I34" s="152"/>
      <c r="J34" s="152"/>
      <c r="K34" s="152">
        <v>6</v>
      </c>
      <c r="L34" s="152"/>
      <c r="M34" s="152"/>
      <c r="N34" s="152"/>
      <c r="O34" s="152"/>
      <c r="P34" s="139"/>
      <c r="Q34" s="139"/>
      <c r="R34" s="139"/>
      <c r="S34" s="139"/>
      <c r="T34" s="139"/>
      <c r="U34" s="139"/>
      <c r="V34" s="153"/>
      <c r="W34" s="151">
        <v>6</v>
      </c>
      <c r="Y34" s="74"/>
      <c r="Z34" s="46"/>
      <c r="AA34" s="46"/>
      <c r="AB34" s="46"/>
      <c r="AC34" s="46"/>
    </row>
    <row r="35" spans="1:29" ht="14.4" customHeight="1" x14ac:dyDescent="0.25">
      <c r="A35" s="268"/>
      <c r="B35" s="304" t="s">
        <v>28</v>
      </c>
      <c r="C35" s="305"/>
      <c r="D35" s="306"/>
      <c r="E35" s="152">
        <v>2</v>
      </c>
      <c r="F35" s="152">
        <v>2</v>
      </c>
      <c r="G35" s="152">
        <v>2</v>
      </c>
      <c r="H35" s="152">
        <v>2</v>
      </c>
      <c r="I35" s="152">
        <v>2</v>
      </c>
      <c r="J35" s="152">
        <v>2</v>
      </c>
      <c r="K35" s="152">
        <v>2</v>
      </c>
      <c r="L35" s="152">
        <v>2</v>
      </c>
      <c r="M35" s="152">
        <v>2</v>
      </c>
      <c r="N35" s="152">
        <v>2</v>
      </c>
      <c r="O35" s="152">
        <v>2</v>
      </c>
      <c r="P35" s="139"/>
      <c r="Q35" s="139"/>
      <c r="R35" s="139"/>
      <c r="S35" s="139"/>
      <c r="T35" s="139"/>
      <c r="U35" s="139"/>
      <c r="V35" s="153"/>
      <c r="W35" s="151">
        <f>E35+F35+G35+H35+I35+J35+K35+L35+M35+N35+O35+P35+Q35+R35+S35</f>
        <v>22</v>
      </c>
      <c r="Y35" s="74"/>
      <c r="Z35" s="46"/>
      <c r="AA35" s="46"/>
      <c r="AB35" s="46"/>
      <c r="AC35" s="46"/>
    </row>
    <row r="36" spans="1:29" ht="18.75" customHeight="1" thickBot="1" x14ac:dyDescent="0.3">
      <c r="A36" s="268"/>
      <c r="B36" s="301" t="s">
        <v>45</v>
      </c>
      <c r="C36" s="302"/>
      <c r="D36" s="303"/>
      <c r="E36" s="152"/>
      <c r="F36" s="139"/>
      <c r="G36" s="139"/>
      <c r="H36" s="139"/>
      <c r="I36" s="139"/>
      <c r="J36" s="139"/>
      <c r="K36" s="139"/>
      <c r="L36" s="139"/>
      <c r="M36" s="139"/>
      <c r="N36" s="139"/>
      <c r="O36" s="139"/>
      <c r="P36" s="139"/>
      <c r="Q36" s="139"/>
      <c r="R36" s="139"/>
      <c r="S36" s="139"/>
      <c r="T36" s="139"/>
      <c r="U36" s="139"/>
      <c r="V36" s="153"/>
      <c r="W36" s="151"/>
      <c r="Y36" s="74"/>
      <c r="Z36" s="46"/>
      <c r="AA36" s="46"/>
      <c r="AB36" s="46"/>
      <c r="AC36" s="46"/>
    </row>
    <row r="37" spans="1:29" s="8" customFormat="1" ht="18.75" customHeight="1" thickBot="1" x14ac:dyDescent="0.3">
      <c r="A37" s="274" t="s">
        <v>5</v>
      </c>
      <c r="B37" s="275"/>
      <c r="C37" s="275"/>
      <c r="D37" s="276"/>
      <c r="E37" s="154">
        <f>SUM(E31:E36)</f>
        <v>10</v>
      </c>
      <c r="F37" s="154">
        <f t="shared" ref="F37:V37" si="2">SUM(F31:F36)</f>
        <v>6</v>
      </c>
      <c r="G37" s="154">
        <f t="shared" si="2"/>
        <v>10</v>
      </c>
      <c r="H37" s="154">
        <f t="shared" si="2"/>
        <v>6</v>
      </c>
      <c r="I37" s="154">
        <f t="shared" si="2"/>
        <v>6</v>
      </c>
      <c r="J37" s="154">
        <f t="shared" si="2"/>
        <v>6</v>
      </c>
      <c r="K37" s="154">
        <f t="shared" si="2"/>
        <v>16</v>
      </c>
      <c r="L37" s="154">
        <f t="shared" si="2"/>
        <v>6</v>
      </c>
      <c r="M37" s="154">
        <f t="shared" si="2"/>
        <v>6</v>
      </c>
      <c r="N37" s="154">
        <f t="shared" si="2"/>
        <v>6</v>
      </c>
      <c r="O37" s="154">
        <f t="shared" si="2"/>
        <v>6</v>
      </c>
      <c r="P37" s="154">
        <f t="shared" si="2"/>
        <v>4</v>
      </c>
      <c r="Q37" s="154">
        <f t="shared" si="2"/>
        <v>0</v>
      </c>
      <c r="R37" s="154">
        <f t="shared" si="2"/>
        <v>0</v>
      </c>
      <c r="S37" s="154">
        <f t="shared" si="2"/>
        <v>0</v>
      </c>
      <c r="T37" s="154">
        <f t="shared" si="2"/>
        <v>0</v>
      </c>
      <c r="U37" s="154">
        <f t="shared" si="2"/>
        <v>0</v>
      </c>
      <c r="V37" s="155">
        <f t="shared" si="2"/>
        <v>0</v>
      </c>
      <c r="W37" s="147">
        <f>SUM(W31:W36)</f>
        <v>88</v>
      </c>
      <c r="X37" s="27"/>
      <c r="Z37" s="10"/>
      <c r="AA37" s="10"/>
      <c r="AB37" s="10"/>
      <c r="AC37" s="10"/>
    </row>
    <row r="38" spans="1:29" s="8" customFormat="1" ht="33" customHeight="1" x14ac:dyDescent="0.25">
      <c r="A38" s="299" t="s">
        <v>15</v>
      </c>
      <c r="B38" s="204" t="s">
        <v>46</v>
      </c>
      <c r="C38" s="205"/>
      <c r="D38" s="206"/>
      <c r="E38" s="210"/>
      <c r="F38" s="212"/>
      <c r="G38" s="212"/>
      <c r="H38" s="212"/>
      <c r="I38" s="212"/>
      <c r="J38" s="212"/>
      <c r="K38" s="212"/>
      <c r="L38" s="212"/>
      <c r="M38" s="214"/>
      <c r="N38" s="214"/>
      <c r="O38" s="214"/>
      <c r="P38" s="214"/>
      <c r="Q38" s="214"/>
      <c r="R38" s="214"/>
      <c r="S38" s="214"/>
      <c r="T38" s="214"/>
      <c r="U38" s="214"/>
      <c r="V38" s="216"/>
      <c r="W38" s="218"/>
      <c r="X38" s="42"/>
      <c r="Z38" s="10"/>
      <c r="AA38" s="10"/>
      <c r="AB38" s="10"/>
      <c r="AC38" s="10"/>
    </row>
    <row r="39" spans="1:29" s="8" customFormat="1" ht="51" customHeight="1" thickBot="1" x14ac:dyDescent="0.3">
      <c r="A39" s="300"/>
      <c r="B39" s="207"/>
      <c r="C39" s="208"/>
      <c r="D39" s="209"/>
      <c r="E39" s="211"/>
      <c r="F39" s="213"/>
      <c r="G39" s="213"/>
      <c r="H39" s="213"/>
      <c r="I39" s="213"/>
      <c r="J39" s="213"/>
      <c r="K39" s="213"/>
      <c r="L39" s="213"/>
      <c r="M39" s="215"/>
      <c r="N39" s="215"/>
      <c r="O39" s="215"/>
      <c r="P39" s="215"/>
      <c r="Q39" s="215"/>
      <c r="R39" s="215"/>
      <c r="S39" s="215"/>
      <c r="T39" s="215"/>
      <c r="U39" s="215"/>
      <c r="V39" s="217"/>
      <c r="W39" s="219"/>
      <c r="X39" s="42"/>
      <c r="Z39" s="10"/>
      <c r="AA39" s="10"/>
      <c r="AB39" s="10"/>
      <c r="AC39" s="10"/>
    </row>
    <row r="40" spans="1:29" s="8" customFormat="1" ht="17.25" customHeight="1" thickBot="1" x14ac:dyDescent="0.35">
      <c r="A40" s="233" t="s">
        <v>6</v>
      </c>
      <c r="B40" s="234"/>
      <c r="C40" s="234"/>
      <c r="D40" s="235"/>
      <c r="E40" s="93">
        <f t="shared" ref="E40:U40" si="3">E30+E37</f>
        <v>14</v>
      </c>
      <c r="F40" s="94">
        <f t="shared" si="3"/>
        <v>8</v>
      </c>
      <c r="G40" s="94">
        <f t="shared" si="3"/>
        <v>14</v>
      </c>
      <c r="H40" s="94">
        <f t="shared" si="3"/>
        <v>8</v>
      </c>
      <c r="I40" s="94">
        <f t="shared" si="3"/>
        <v>8</v>
      </c>
      <c r="J40" s="94">
        <f t="shared" si="3"/>
        <v>8</v>
      </c>
      <c r="K40" s="94">
        <f t="shared" si="3"/>
        <v>20</v>
      </c>
      <c r="L40" s="94">
        <f t="shared" si="3"/>
        <v>8</v>
      </c>
      <c r="M40" s="94">
        <f t="shared" si="3"/>
        <v>8</v>
      </c>
      <c r="N40" s="94">
        <f t="shared" si="3"/>
        <v>10</v>
      </c>
      <c r="O40" s="94">
        <f t="shared" si="3"/>
        <v>8</v>
      </c>
      <c r="P40" s="94">
        <f t="shared" si="3"/>
        <v>6</v>
      </c>
      <c r="Q40" s="94">
        <f t="shared" si="3"/>
        <v>0</v>
      </c>
      <c r="R40" s="94">
        <f t="shared" si="3"/>
        <v>0</v>
      </c>
      <c r="S40" s="94">
        <f t="shared" si="3"/>
        <v>0</v>
      </c>
      <c r="T40" s="94">
        <f t="shared" si="3"/>
        <v>0</v>
      </c>
      <c r="U40" s="94">
        <f t="shared" si="3"/>
        <v>0</v>
      </c>
      <c r="V40" s="95">
        <f>V37+V38+V30</f>
        <v>0</v>
      </c>
      <c r="W40" s="127">
        <f>W37+W38+W30</f>
        <v>120</v>
      </c>
      <c r="X40" s="28"/>
      <c r="Z40" s="10"/>
      <c r="AA40" s="10"/>
      <c r="AB40" s="10"/>
      <c r="AC40" s="10"/>
    </row>
    <row r="41" spans="1:29" s="8" customFormat="1" ht="27.75" customHeight="1" x14ac:dyDescent="0.25">
      <c r="A41" s="201" t="s">
        <v>117</v>
      </c>
      <c r="B41" s="202"/>
      <c r="C41" s="202"/>
      <c r="D41" s="202"/>
      <c r="E41" s="202"/>
      <c r="F41" s="202"/>
      <c r="G41" s="202"/>
      <c r="H41" s="202"/>
      <c r="I41" s="202"/>
      <c r="J41" s="202"/>
      <c r="K41" s="202"/>
      <c r="L41" s="202"/>
      <c r="M41" s="202"/>
      <c r="N41" s="202"/>
      <c r="O41" s="202"/>
      <c r="P41" s="202"/>
      <c r="Q41" s="202"/>
      <c r="R41" s="202"/>
      <c r="S41" s="202"/>
      <c r="T41" s="202"/>
      <c r="U41" s="202"/>
      <c r="V41" s="202"/>
      <c r="W41" s="203"/>
      <c r="X41" s="56"/>
      <c r="Z41" s="10"/>
      <c r="AA41" s="10"/>
      <c r="AB41" s="10"/>
      <c r="AC41" s="10"/>
    </row>
    <row r="42" spans="1:29" ht="12.75" customHeight="1" thickBot="1" x14ac:dyDescent="0.3">
      <c r="A42" s="236" t="s">
        <v>18</v>
      </c>
      <c r="B42" s="237"/>
      <c r="C42" s="237"/>
      <c r="D42" s="237"/>
      <c r="E42" s="237"/>
      <c r="F42" s="237"/>
      <c r="G42" s="237"/>
      <c r="H42" s="237"/>
      <c r="I42" s="237"/>
      <c r="J42" s="237"/>
      <c r="K42" s="237"/>
      <c r="L42" s="237"/>
      <c r="M42" s="237"/>
      <c r="N42" s="237"/>
      <c r="O42" s="237"/>
      <c r="P42" s="237"/>
      <c r="Q42" s="237"/>
      <c r="R42" s="237"/>
      <c r="S42" s="237"/>
      <c r="T42" s="237"/>
      <c r="U42" s="237"/>
      <c r="V42" s="237"/>
      <c r="W42" s="238"/>
      <c r="X42" s="57"/>
    </row>
    <row r="43" spans="1:29" ht="16.5" customHeight="1" x14ac:dyDescent="0.25">
      <c r="A43" s="291" t="s">
        <v>118</v>
      </c>
      <c r="B43" s="292"/>
      <c r="C43" s="292"/>
      <c r="D43" s="292"/>
      <c r="E43" s="258" t="s">
        <v>109</v>
      </c>
      <c r="F43" s="259"/>
      <c r="G43" s="259"/>
      <c r="H43" s="259"/>
      <c r="I43" s="259"/>
      <c r="J43" s="259"/>
      <c r="K43" s="259"/>
      <c r="L43" s="259"/>
      <c r="M43" s="259"/>
      <c r="N43" s="259"/>
      <c r="O43" s="259"/>
      <c r="P43" s="259"/>
      <c r="Q43" s="259"/>
      <c r="R43" s="259"/>
      <c r="S43" s="259"/>
      <c r="T43" s="259"/>
      <c r="U43" s="259"/>
      <c r="V43" s="185" t="s">
        <v>110</v>
      </c>
      <c r="W43" s="311" t="s">
        <v>4</v>
      </c>
      <c r="Y43" s="43"/>
    </row>
    <row r="44" spans="1:29" ht="28.2" customHeight="1" thickBot="1" x14ac:dyDescent="0.3">
      <c r="A44" s="293"/>
      <c r="B44" s="294"/>
      <c r="C44" s="294"/>
      <c r="D44" s="294"/>
      <c r="E44" s="96">
        <v>1</v>
      </c>
      <c r="F44" s="97">
        <v>2</v>
      </c>
      <c r="G44" s="97">
        <v>3</v>
      </c>
      <c r="H44" s="97">
        <v>4</v>
      </c>
      <c r="I44" s="97">
        <v>5</v>
      </c>
      <c r="J44" s="97">
        <v>6</v>
      </c>
      <c r="K44" s="97">
        <v>7</v>
      </c>
      <c r="L44" s="97">
        <v>8</v>
      </c>
      <c r="M44" s="97">
        <v>9</v>
      </c>
      <c r="N44" s="97">
        <v>10</v>
      </c>
      <c r="O44" s="97">
        <v>11</v>
      </c>
      <c r="P44" s="97">
        <v>12</v>
      </c>
      <c r="Q44" s="97">
        <v>13</v>
      </c>
      <c r="R44" s="97">
        <v>14</v>
      </c>
      <c r="S44" s="97">
        <v>15</v>
      </c>
      <c r="T44" s="97">
        <v>16</v>
      </c>
      <c r="U44" s="97">
        <v>17</v>
      </c>
      <c r="V44" s="186"/>
      <c r="W44" s="312"/>
    </row>
    <row r="45" spans="1:29" s="8" customFormat="1" ht="21.75" customHeight="1" thickBot="1" x14ac:dyDescent="0.3">
      <c r="A45" s="239" t="s">
        <v>119</v>
      </c>
      <c r="B45" s="240"/>
      <c r="C45" s="240"/>
      <c r="D45" s="240"/>
      <c r="E45" s="240"/>
      <c r="F45" s="240"/>
      <c r="G45" s="240"/>
      <c r="H45" s="240"/>
      <c r="I45" s="240"/>
      <c r="J45" s="240"/>
      <c r="K45" s="240"/>
      <c r="L45" s="240"/>
      <c r="M45" s="240"/>
      <c r="N45" s="240"/>
      <c r="O45" s="240"/>
      <c r="P45" s="240"/>
      <c r="Q45" s="240"/>
      <c r="R45" s="240"/>
      <c r="S45" s="240"/>
      <c r="T45" s="240"/>
      <c r="U45" s="240"/>
      <c r="V45" s="240"/>
      <c r="W45" s="241"/>
      <c r="X45" s="55"/>
      <c r="Z45" s="10"/>
      <c r="AA45" s="10"/>
      <c r="AB45" s="10"/>
      <c r="AC45" s="10"/>
    </row>
    <row r="46" spans="1:29" s="8" customFormat="1" ht="30.75" customHeight="1" x14ac:dyDescent="0.35">
      <c r="A46" s="287" t="s">
        <v>44</v>
      </c>
      <c r="B46" s="250" t="s">
        <v>40</v>
      </c>
      <c r="C46" s="251"/>
      <c r="D46" s="252"/>
      <c r="E46" s="98">
        <v>5</v>
      </c>
      <c r="F46" s="91"/>
      <c r="G46" s="91">
        <v>5</v>
      </c>
      <c r="H46" s="91"/>
      <c r="I46" s="91">
        <v>5</v>
      </c>
      <c r="J46" s="91"/>
      <c r="K46" s="91"/>
      <c r="L46" s="91"/>
      <c r="M46" s="91">
        <v>5</v>
      </c>
      <c r="N46" s="91">
        <v>5</v>
      </c>
      <c r="O46" s="91"/>
      <c r="P46" s="91"/>
      <c r="Q46" s="91"/>
      <c r="R46" s="91"/>
      <c r="S46" s="91"/>
      <c r="T46" s="91"/>
      <c r="U46" s="91"/>
      <c r="V46" s="99"/>
      <c r="W46" s="128">
        <f>SUM(E46:V46)</f>
        <v>25</v>
      </c>
      <c r="X46" s="19"/>
      <c r="Y46" s="44"/>
      <c r="Z46" s="10"/>
      <c r="AA46" s="10"/>
      <c r="AB46" s="10"/>
      <c r="AC46" s="44"/>
    </row>
    <row r="47" spans="1:29" s="8" customFormat="1" ht="15.75" customHeight="1" x14ac:dyDescent="0.35">
      <c r="A47" s="287"/>
      <c r="B47" s="228" t="s">
        <v>38</v>
      </c>
      <c r="C47" s="229"/>
      <c r="D47" s="230"/>
      <c r="E47" s="100"/>
      <c r="F47" s="92"/>
      <c r="G47" s="92"/>
      <c r="H47" s="92">
        <v>10</v>
      </c>
      <c r="I47" s="92"/>
      <c r="J47" s="92">
        <v>10</v>
      </c>
      <c r="K47" s="92"/>
      <c r="L47" s="92">
        <v>10</v>
      </c>
      <c r="M47" s="92"/>
      <c r="N47" s="92"/>
      <c r="O47" s="92"/>
      <c r="P47" s="92">
        <v>10</v>
      </c>
      <c r="Q47" s="92"/>
      <c r="R47" s="92"/>
      <c r="S47" s="92"/>
      <c r="T47" s="92"/>
      <c r="U47" s="92"/>
      <c r="V47" s="99"/>
      <c r="W47" s="128">
        <f>SUM(E47:V47)</f>
        <v>40</v>
      </c>
      <c r="X47" s="19"/>
      <c r="Y47" s="44"/>
      <c r="Z47" s="10"/>
      <c r="AA47" s="10"/>
      <c r="AB47" s="10"/>
      <c r="AC47" s="44"/>
    </row>
    <row r="48" spans="1:29" s="8" customFormat="1" ht="14.25" customHeight="1" x14ac:dyDescent="0.35">
      <c r="A48" s="287"/>
      <c r="B48" s="295" t="s">
        <v>23</v>
      </c>
      <c r="C48" s="296"/>
      <c r="D48" s="297"/>
      <c r="E48" s="100"/>
      <c r="F48" s="92"/>
      <c r="G48" s="92"/>
      <c r="H48" s="92"/>
      <c r="I48" s="92"/>
      <c r="J48" s="92"/>
      <c r="K48" s="92">
        <v>5</v>
      </c>
      <c r="L48" s="92"/>
      <c r="M48" s="92"/>
      <c r="N48" s="92"/>
      <c r="O48" s="92"/>
      <c r="P48" s="92"/>
      <c r="Q48" s="92"/>
      <c r="R48" s="92"/>
      <c r="S48" s="92"/>
      <c r="T48" s="92"/>
      <c r="U48" s="92"/>
      <c r="V48" s="99"/>
      <c r="W48" s="128">
        <f>E48+F48+G48+H48+I48+J48+K48+L48+M48+N48+O48+P48+Q48+R48+S48+T48+U48</f>
        <v>5</v>
      </c>
      <c r="X48" s="19"/>
      <c r="Y48" s="44"/>
      <c r="Z48" s="10"/>
      <c r="AA48" s="10"/>
      <c r="AB48" s="10"/>
      <c r="AC48" s="44"/>
    </row>
    <row r="49" spans="1:29" s="8" customFormat="1" ht="14.25" customHeight="1" thickBot="1" x14ac:dyDescent="0.4">
      <c r="A49" s="287"/>
      <c r="B49" s="288" t="s">
        <v>29</v>
      </c>
      <c r="C49" s="289"/>
      <c r="D49" s="290"/>
      <c r="E49" s="100"/>
      <c r="F49" s="92"/>
      <c r="G49" s="92"/>
      <c r="H49" s="92"/>
      <c r="I49" s="92"/>
      <c r="J49" s="92"/>
      <c r="K49" s="92"/>
      <c r="L49" s="92"/>
      <c r="M49" s="92"/>
      <c r="N49" s="92"/>
      <c r="O49" s="92">
        <v>25</v>
      </c>
      <c r="P49" s="92"/>
      <c r="Q49" s="92"/>
      <c r="R49" s="92"/>
      <c r="S49" s="92"/>
      <c r="T49" s="92"/>
      <c r="U49" s="92"/>
      <c r="V49" s="99"/>
      <c r="W49" s="128">
        <f t="shared" ref="W49:W50" si="4">E49+F49+G49+H49+I49+J49+K49+L49+M49+N49+O49+P49+Q49+R49+S49+T49+U49</f>
        <v>25</v>
      </c>
      <c r="X49" s="19"/>
      <c r="Y49" s="44"/>
      <c r="Z49" s="10"/>
      <c r="AA49" s="10"/>
      <c r="AB49" s="10"/>
      <c r="AC49" s="44"/>
    </row>
    <row r="50" spans="1:29" s="8" customFormat="1" ht="15.75" customHeight="1" thickBot="1" x14ac:dyDescent="0.4">
      <c r="A50" s="287"/>
      <c r="B50" s="288" t="s">
        <v>48</v>
      </c>
      <c r="C50" s="289"/>
      <c r="D50" s="290"/>
      <c r="E50" s="100"/>
      <c r="F50" s="92"/>
      <c r="G50" s="92"/>
      <c r="H50" s="92"/>
      <c r="I50" s="92"/>
      <c r="J50" s="92"/>
      <c r="K50" s="92"/>
      <c r="L50" s="92"/>
      <c r="M50" s="92"/>
      <c r="N50" s="92"/>
      <c r="O50" s="92">
        <v>5</v>
      </c>
      <c r="P50" s="92"/>
      <c r="Q50" s="92"/>
      <c r="R50" s="92"/>
      <c r="S50" s="92"/>
      <c r="T50" s="92"/>
      <c r="U50" s="92"/>
      <c r="V50" s="99"/>
      <c r="W50" s="128">
        <f t="shared" si="4"/>
        <v>5</v>
      </c>
      <c r="X50" s="19"/>
      <c r="Y50" s="44"/>
      <c r="Z50" s="10"/>
      <c r="AA50" s="10"/>
      <c r="AB50" s="10"/>
      <c r="AC50" s="44"/>
    </row>
    <row r="51" spans="1:29" s="8" customFormat="1" ht="11.4" customHeight="1" x14ac:dyDescent="0.25">
      <c r="A51" s="231" t="s">
        <v>14</v>
      </c>
      <c r="B51" s="244" t="s">
        <v>46</v>
      </c>
      <c r="C51" s="245"/>
      <c r="D51" s="246"/>
      <c r="E51" s="242"/>
      <c r="F51" s="187"/>
      <c r="G51" s="187"/>
      <c r="H51" s="187"/>
      <c r="I51" s="187"/>
      <c r="J51" s="187"/>
      <c r="K51" s="187"/>
      <c r="L51" s="187"/>
      <c r="M51" s="191"/>
      <c r="N51" s="187"/>
      <c r="O51" s="187"/>
      <c r="P51" s="187"/>
      <c r="Q51" s="187"/>
      <c r="R51" s="187"/>
      <c r="S51" s="187"/>
      <c r="T51" s="187"/>
      <c r="U51" s="191"/>
      <c r="V51" s="193"/>
      <c r="W51" s="189">
        <f t="shared" ref="W51" si="5">SUM(E51:V51)</f>
        <v>0</v>
      </c>
      <c r="X51" s="19"/>
      <c r="Y51" s="43"/>
      <c r="AA51" s="10"/>
      <c r="AB51" s="10"/>
      <c r="AC51" s="10"/>
    </row>
    <row r="52" spans="1:29" s="8" customFormat="1" ht="44.4" customHeight="1" thickBot="1" x14ac:dyDescent="0.3">
      <c r="A52" s="232"/>
      <c r="B52" s="247"/>
      <c r="C52" s="248"/>
      <c r="D52" s="249"/>
      <c r="E52" s="243"/>
      <c r="F52" s="188"/>
      <c r="G52" s="188"/>
      <c r="H52" s="188"/>
      <c r="I52" s="188"/>
      <c r="J52" s="188"/>
      <c r="K52" s="188"/>
      <c r="L52" s="188"/>
      <c r="M52" s="192"/>
      <c r="N52" s="188"/>
      <c r="O52" s="188"/>
      <c r="P52" s="188"/>
      <c r="Q52" s="188"/>
      <c r="R52" s="188"/>
      <c r="S52" s="188"/>
      <c r="T52" s="188"/>
      <c r="U52" s="192"/>
      <c r="V52" s="194"/>
      <c r="W52" s="190"/>
      <c r="X52" s="19"/>
      <c r="Y52" s="45"/>
      <c r="Z52" s="10"/>
      <c r="AA52" s="10"/>
      <c r="AB52" s="10"/>
      <c r="AC52" s="10"/>
    </row>
    <row r="53" spans="1:29" s="8" customFormat="1" ht="18.75" customHeight="1" thickBot="1" x14ac:dyDescent="0.3">
      <c r="A53" s="225" t="s">
        <v>7</v>
      </c>
      <c r="B53" s="226"/>
      <c r="C53" s="226"/>
      <c r="D53" s="227"/>
      <c r="E53" s="101">
        <f>SUM(E46:E52)</f>
        <v>5</v>
      </c>
      <c r="F53" s="102">
        <f t="shared" ref="F53:V53" si="6">SUM(F46:F51)</f>
        <v>0</v>
      </c>
      <c r="G53" s="102">
        <f t="shared" si="6"/>
        <v>5</v>
      </c>
      <c r="H53" s="102">
        <f t="shared" si="6"/>
        <v>10</v>
      </c>
      <c r="I53" s="102">
        <f t="shared" si="6"/>
        <v>5</v>
      </c>
      <c r="J53" s="102">
        <f t="shared" si="6"/>
        <v>10</v>
      </c>
      <c r="K53" s="102">
        <f t="shared" si="6"/>
        <v>5</v>
      </c>
      <c r="L53" s="102">
        <f t="shared" si="6"/>
        <v>10</v>
      </c>
      <c r="M53" s="102">
        <f t="shared" si="6"/>
        <v>5</v>
      </c>
      <c r="N53" s="102">
        <f>SUM(N46:N51)</f>
        <v>5</v>
      </c>
      <c r="O53" s="102">
        <f t="shared" si="6"/>
        <v>30</v>
      </c>
      <c r="P53" s="102">
        <f t="shared" si="6"/>
        <v>10</v>
      </c>
      <c r="Q53" s="102">
        <f t="shared" si="6"/>
        <v>0</v>
      </c>
      <c r="R53" s="102">
        <f t="shared" si="6"/>
        <v>0</v>
      </c>
      <c r="S53" s="102">
        <f t="shared" si="6"/>
        <v>0</v>
      </c>
      <c r="T53" s="102">
        <f t="shared" si="6"/>
        <v>0</v>
      </c>
      <c r="U53" s="102">
        <f t="shared" si="6"/>
        <v>0</v>
      </c>
      <c r="V53" s="129">
        <f t="shared" si="6"/>
        <v>0</v>
      </c>
      <c r="W53" s="130">
        <f>SUM(W46:W51)</f>
        <v>100</v>
      </c>
      <c r="X53" s="27"/>
      <c r="Z53" s="10"/>
      <c r="AA53" s="10"/>
      <c r="AB53" s="10"/>
      <c r="AC53" s="10"/>
    </row>
    <row r="54" spans="1:29" s="8" customFormat="1" ht="15" customHeight="1" thickBot="1" x14ac:dyDescent="0.3">
      <c r="A54" s="225" t="s">
        <v>8</v>
      </c>
      <c r="B54" s="226"/>
      <c r="C54" s="226"/>
      <c r="D54" s="227"/>
      <c r="E54" s="101">
        <f>E53</f>
        <v>5</v>
      </c>
      <c r="F54" s="102">
        <f>E54+F53</f>
        <v>5</v>
      </c>
      <c r="G54" s="102">
        <f t="shared" ref="G54:T54" si="7">F54+G53</f>
        <v>10</v>
      </c>
      <c r="H54" s="102">
        <f t="shared" si="7"/>
        <v>20</v>
      </c>
      <c r="I54" s="102">
        <f t="shared" si="7"/>
        <v>25</v>
      </c>
      <c r="J54" s="102">
        <f t="shared" si="7"/>
        <v>35</v>
      </c>
      <c r="K54" s="102">
        <f t="shared" si="7"/>
        <v>40</v>
      </c>
      <c r="L54" s="102">
        <f t="shared" si="7"/>
        <v>50</v>
      </c>
      <c r="M54" s="102">
        <f t="shared" si="7"/>
        <v>55</v>
      </c>
      <c r="N54" s="102">
        <f>M54+N53</f>
        <v>60</v>
      </c>
      <c r="O54" s="102">
        <f>N54+O53</f>
        <v>90</v>
      </c>
      <c r="P54" s="102">
        <f t="shared" si="7"/>
        <v>100</v>
      </c>
      <c r="Q54" s="102">
        <f t="shared" si="7"/>
        <v>100</v>
      </c>
      <c r="R54" s="102">
        <f t="shared" si="7"/>
        <v>100</v>
      </c>
      <c r="S54" s="102">
        <f t="shared" si="7"/>
        <v>100</v>
      </c>
      <c r="T54" s="102">
        <f t="shared" si="7"/>
        <v>100</v>
      </c>
      <c r="U54" s="102">
        <f>T54+U53</f>
        <v>100</v>
      </c>
      <c r="V54" s="129">
        <f>U54+V53</f>
        <v>100</v>
      </c>
      <c r="W54" s="130">
        <f>W53</f>
        <v>100</v>
      </c>
      <c r="X54" s="27"/>
      <c r="Z54" s="10"/>
      <c r="AA54" s="10"/>
      <c r="AB54" s="10"/>
      <c r="AC54" s="10"/>
    </row>
    <row r="55" spans="1:29" ht="33.75" customHeight="1" x14ac:dyDescent="0.3">
      <c r="A55" s="88" t="s">
        <v>129</v>
      </c>
      <c r="B55" s="89"/>
      <c r="C55" s="89"/>
      <c r="D55" s="89"/>
      <c r="E55" s="89"/>
      <c r="F55" s="89"/>
      <c r="G55" s="89"/>
      <c r="H55" s="89"/>
      <c r="I55" s="89"/>
      <c r="J55" s="89"/>
      <c r="K55" s="89"/>
      <c r="L55" s="89"/>
      <c r="M55" s="89"/>
      <c r="N55" s="89"/>
      <c r="O55" s="89"/>
      <c r="P55" s="89" t="s">
        <v>91</v>
      </c>
      <c r="Q55" s="89"/>
      <c r="R55" s="89"/>
      <c r="S55" s="89"/>
      <c r="T55" s="89"/>
      <c r="U55" s="89"/>
      <c r="V55" s="89"/>
      <c r="W55" s="89"/>
      <c r="X55" s="28"/>
    </row>
    <row r="56" spans="1:29" ht="23.25" customHeight="1" x14ac:dyDescent="0.3">
      <c r="A56" s="88" t="s">
        <v>31</v>
      </c>
      <c r="B56" s="89"/>
      <c r="C56" s="89"/>
      <c r="D56" s="89"/>
      <c r="E56" s="89"/>
      <c r="F56" s="89"/>
      <c r="G56" s="89"/>
      <c r="H56" s="89"/>
      <c r="I56" s="90"/>
      <c r="J56" s="89"/>
      <c r="K56" s="89"/>
      <c r="L56" s="89"/>
      <c r="M56" s="89"/>
      <c r="N56" s="89"/>
      <c r="O56" s="89"/>
      <c r="P56" s="89"/>
      <c r="Q56" s="89"/>
      <c r="R56" s="89"/>
      <c r="S56" s="89"/>
      <c r="T56" s="89"/>
      <c r="U56" s="89"/>
      <c r="V56" s="89"/>
      <c r="W56" s="89"/>
      <c r="X56" s="28"/>
    </row>
    <row r="57" spans="1:29" ht="3.75" customHeight="1" x14ac:dyDescent="0.3"/>
    <row r="58" spans="1:29" ht="13.8" x14ac:dyDescent="0.25">
      <c r="A58" s="1"/>
      <c r="X58" s="1"/>
    </row>
  </sheetData>
  <mergeCells count="94">
    <mergeCell ref="A20:G20"/>
    <mergeCell ref="W23:W24"/>
    <mergeCell ref="V23:V24"/>
    <mergeCell ref="H20:W20"/>
    <mergeCell ref="M16:W16"/>
    <mergeCell ref="M17:V17"/>
    <mergeCell ref="M15:W15"/>
    <mergeCell ref="M13:T13"/>
    <mergeCell ref="E43:U43"/>
    <mergeCell ref="T38:T39"/>
    <mergeCell ref="P38:P39"/>
    <mergeCell ref="L38:L39"/>
    <mergeCell ref="M38:M39"/>
    <mergeCell ref="N38:N39"/>
    <mergeCell ref="O38:O39"/>
    <mergeCell ref="Q38:Q39"/>
    <mergeCell ref="R38:R39"/>
    <mergeCell ref="S38:S39"/>
    <mergeCell ref="K38:K39"/>
    <mergeCell ref="C14:K14"/>
    <mergeCell ref="A19:K19"/>
    <mergeCell ref="W43:W44"/>
    <mergeCell ref="A46:A50"/>
    <mergeCell ref="B50:D50"/>
    <mergeCell ref="A43:D44"/>
    <mergeCell ref="A31:A36"/>
    <mergeCell ref="B48:D48"/>
    <mergeCell ref="A37:D37"/>
    <mergeCell ref="B34:D34"/>
    <mergeCell ref="A38:A39"/>
    <mergeCell ref="B36:D36"/>
    <mergeCell ref="B35:D35"/>
    <mergeCell ref="B49:D49"/>
    <mergeCell ref="A1:W1"/>
    <mergeCell ref="A2:W2"/>
    <mergeCell ref="B26:D26"/>
    <mergeCell ref="E23:U23"/>
    <mergeCell ref="B32:D32"/>
    <mergeCell ref="A23:D24"/>
    <mergeCell ref="A26:A29"/>
    <mergeCell ref="B29:D29"/>
    <mergeCell ref="B31:D31"/>
    <mergeCell ref="A30:D30"/>
    <mergeCell ref="B28:D28"/>
    <mergeCell ref="B27:D27"/>
    <mergeCell ref="A8:W8"/>
    <mergeCell ref="A9:W9"/>
    <mergeCell ref="A15:K15"/>
    <mergeCell ref="A10:W10"/>
    <mergeCell ref="A54:D54"/>
    <mergeCell ref="B47:D47"/>
    <mergeCell ref="A51:A52"/>
    <mergeCell ref="A40:D40"/>
    <mergeCell ref="A53:D53"/>
    <mergeCell ref="A42:W42"/>
    <mergeCell ref="A45:W45"/>
    <mergeCell ref="E51:E52"/>
    <mergeCell ref="F51:F52"/>
    <mergeCell ref="G51:G52"/>
    <mergeCell ref="M51:M52"/>
    <mergeCell ref="N51:N52"/>
    <mergeCell ref="O51:O52"/>
    <mergeCell ref="P51:P52"/>
    <mergeCell ref="B51:D52"/>
    <mergeCell ref="B46:D46"/>
    <mergeCell ref="A11:W11"/>
    <mergeCell ref="A22:W22"/>
    <mergeCell ref="A25:W25"/>
    <mergeCell ref="A41:W41"/>
    <mergeCell ref="B38:D39"/>
    <mergeCell ref="E38:E39"/>
    <mergeCell ref="F38:F39"/>
    <mergeCell ref="G38:G39"/>
    <mergeCell ref="H38:H39"/>
    <mergeCell ref="I38:I39"/>
    <mergeCell ref="J38:J39"/>
    <mergeCell ref="U38:U39"/>
    <mergeCell ref="V38:V39"/>
    <mergeCell ref="W38:W39"/>
    <mergeCell ref="B33:D33"/>
    <mergeCell ref="A18:K18"/>
    <mergeCell ref="W51:W52"/>
    <mergeCell ref="Q51:Q52"/>
    <mergeCell ref="R51:R52"/>
    <mergeCell ref="S51:S52"/>
    <mergeCell ref="T51:T52"/>
    <mergeCell ref="U51:U52"/>
    <mergeCell ref="V51:V52"/>
    <mergeCell ref="V43:V44"/>
    <mergeCell ref="H51:H52"/>
    <mergeCell ref="I51:I52"/>
    <mergeCell ref="J51:J52"/>
    <mergeCell ref="K51:K52"/>
    <mergeCell ref="L51:L52"/>
  </mergeCells>
  <phoneticPr fontId="20" type="noConversion"/>
  <pageMargins left="0.43307086614173229" right="0.23622047244094488" top="0.55118110236220474" bottom="0.55118110236220474"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4"/>
  <sheetViews>
    <sheetView view="pageBreakPreview" zoomScale="70" zoomScaleNormal="100" zoomScaleSheetLayoutView="70" workbookViewId="0">
      <selection activeCell="E6" sqref="E6"/>
    </sheetView>
  </sheetViews>
  <sheetFormatPr defaultColWidth="9.109375" defaultRowHeight="13.8" x14ac:dyDescent="0.25"/>
  <cols>
    <col min="1" max="1" width="6.33203125" style="29" customWidth="1"/>
    <col min="2" max="2" width="4.109375" style="30" customWidth="1"/>
    <col min="3" max="3" width="4.5546875" style="30" customWidth="1"/>
    <col min="4" max="4" width="17.44140625" style="36" customWidth="1"/>
    <col min="5" max="5" width="63.6640625" style="36" customWidth="1"/>
    <col min="6" max="6" width="26.6640625" style="37" customWidth="1"/>
    <col min="7" max="7" width="10.33203125" style="34" customWidth="1"/>
    <col min="8" max="16384" width="9.109375" style="29"/>
  </cols>
  <sheetData>
    <row r="1" spans="1:7" ht="42" customHeight="1" thickBot="1" x14ac:dyDescent="0.3">
      <c r="A1" s="319"/>
      <c r="B1" s="319"/>
      <c r="C1" s="319"/>
      <c r="D1" s="319"/>
      <c r="E1" s="319"/>
      <c r="F1" s="319"/>
      <c r="G1" s="319"/>
    </row>
    <row r="2" spans="1:7" ht="32.25" customHeight="1" x14ac:dyDescent="0.25">
      <c r="A2" s="320" t="s">
        <v>0</v>
      </c>
      <c r="B2" s="322" t="s">
        <v>1</v>
      </c>
      <c r="C2" s="322"/>
      <c r="D2" s="324" t="s">
        <v>108</v>
      </c>
      <c r="E2" s="325"/>
      <c r="F2" s="328" t="s">
        <v>118</v>
      </c>
      <c r="G2" s="330" t="s">
        <v>120</v>
      </c>
    </row>
    <row r="3" spans="1:7" ht="23.25" customHeight="1" thickBot="1" x14ac:dyDescent="0.3">
      <c r="A3" s="321"/>
      <c r="B3" s="323"/>
      <c r="C3" s="323"/>
      <c r="D3" s="326"/>
      <c r="E3" s="327"/>
      <c r="F3" s="329"/>
      <c r="G3" s="331"/>
    </row>
    <row r="4" spans="1:7" ht="25.5" customHeight="1" thickBot="1" x14ac:dyDescent="0.3">
      <c r="A4" s="344" t="s">
        <v>126</v>
      </c>
      <c r="B4" s="345"/>
      <c r="C4" s="345"/>
      <c r="D4" s="345"/>
      <c r="E4" s="345"/>
      <c r="F4" s="345"/>
      <c r="G4" s="346"/>
    </row>
    <row r="5" spans="1:7" ht="30" customHeight="1" x14ac:dyDescent="0.3">
      <c r="A5" s="347">
        <v>1</v>
      </c>
      <c r="B5" s="350" t="s">
        <v>121</v>
      </c>
      <c r="C5" s="103">
        <v>2</v>
      </c>
      <c r="D5" s="104" t="s">
        <v>2</v>
      </c>
      <c r="E5" s="131" t="s">
        <v>49</v>
      </c>
      <c r="F5" s="67"/>
      <c r="G5" s="83"/>
    </row>
    <row r="6" spans="1:7" ht="30" customHeight="1" x14ac:dyDescent="0.25">
      <c r="A6" s="348"/>
      <c r="B6" s="351"/>
      <c r="C6" s="105">
        <v>2</v>
      </c>
      <c r="D6" s="104" t="s">
        <v>3</v>
      </c>
      <c r="E6" s="85" t="s">
        <v>131</v>
      </c>
      <c r="F6" s="77" t="s">
        <v>40</v>
      </c>
      <c r="G6" s="77">
        <v>5</v>
      </c>
    </row>
    <row r="7" spans="1:7" ht="31.8" thickBot="1" x14ac:dyDescent="0.3">
      <c r="A7" s="349"/>
      <c r="B7" s="106" t="s">
        <v>122</v>
      </c>
      <c r="C7" s="115">
        <v>10</v>
      </c>
      <c r="D7" s="108" t="s">
        <v>5</v>
      </c>
      <c r="E7" s="40" t="s">
        <v>39</v>
      </c>
      <c r="F7" s="162"/>
      <c r="G7" s="162"/>
    </row>
    <row r="8" spans="1:7" ht="30.6" customHeight="1" x14ac:dyDescent="0.25">
      <c r="A8" s="347">
        <v>2</v>
      </c>
      <c r="B8" s="168" t="s">
        <v>121</v>
      </c>
      <c r="C8" s="105">
        <v>2</v>
      </c>
      <c r="D8" s="109" t="s">
        <v>24</v>
      </c>
      <c r="E8" s="84" t="s">
        <v>132</v>
      </c>
      <c r="F8" s="77"/>
      <c r="G8" s="65"/>
    </row>
    <row r="9" spans="1:7" ht="56.25" customHeight="1" thickBot="1" x14ac:dyDescent="0.3">
      <c r="A9" s="349"/>
      <c r="B9" s="106" t="s">
        <v>122</v>
      </c>
      <c r="C9" s="107">
        <v>6</v>
      </c>
      <c r="D9" s="108" t="s">
        <v>5</v>
      </c>
      <c r="E9" s="40" t="s">
        <v>33</v>
      </c>
      <c r="F9" s="78"/>
      <c r="G9" s="66"/>
    </row>
    <row r="10" spans="1:7" ht="43.5" customHeight="1" x14ac:dyDescent="0.3">
      <c r="A10" s="347">
        <v>3</v>
      </c>
      <c r="B10" s="341" t="s">
        <v>121</v>
      </c>
      <c r="C10" s="103">
        <v>2</v>
      </c>
      <c r="D10" s="104" t="s">
        <v>2</v>
      </c>
      <c r="E10" s="170" t="s">
        <v>50</v>
      </c>
      <c r="F10" s="79"/>
      <c r="G10" s="64"/>
    </row>
    <row r="11" spans="1:7" ht="32.4" customHeight="1" x14ac:dyDescent="0.25">
      <c r="A11" s="348"/>
      <c r="B11" s="342"/>
      <c r="C11" s="110">
        <v>2</v>
      </c>
      <c r="D11" s="104" t="s">
        <v>3</v>
      </c>
      <c r="E11" s="76" t="s">
        <v>130</v>
      </c>
      <c r="F11" s="77" t="s">
        <v>40</v>
      </c>
      <c r="G11" s="77">
        <v>5</v>
      </c>
    </row>
    <row r="12" spans="1:7" ht="51.75" customHeight="1" thickBot="1" x14ac:dyDescent="0.3">
      <c r="A12" s="349"/>
      <c r="B12" s="106" t="s">
        <v>122</v>
      </c>
      <c r="C12" s="107">
        <v>10</v>
      </c>
      <c r="D12" s="108" t="s">
        <v>5</v>
      </c>
      <c r="E12" s="40" t="s">
        <v>43</v>
      </c>
      <c r="F12" s="78"/>
      <c r="G12" s="66"/>
    </row>
    <row r="13" spans="1:7" ht="33.6" customHeight="1" x14ac:dyDescent="0.25">
      <c r="A13" s="348">
        <v>4</v>
      </c>
      <c r="B13" s="168" t="s">
        <v>121</v>
      </c>
      <c r="C13" s="110">
        <v>2</v>
      </c>
      <c r="D13" s="109" t="s">
        <v>24</v>
      </c>
      <c r="E13" s="84" t="s">
        <v>132</v>
      </c>
      <c r="F13" s="77" t="s">
        <v>38</v>
      </c>
      <c r="G13" s="65">
        <v>10</v>
      </c>
    </row>
    <row r="14" spans="1:7" ht="47.25" customHeight="1" thickBot="1" x14ac:dyDescent="0.3">
      <c r="A14" s="349"/>
      <c r="B14" s="106" t="s">
        <v>122</v>
      </c>
      <c r="C14" s="107">
        <v>6</v>
      </c>
      <c r="D14" s="108" t="s">
        <v>5</v>
      </c>
      <c r="E14" s="132" t="s">
        <v>33</v>
      </c>
      <c r="F14" s="78"/>
      <c r="G14" s="66"/>
    </row>
    <row r="15" spans="1:7" ht="33.75" customHeight="1" x14ac:dyDescent="0.25">
      <c r="A15" s="352">
        <v>5</v>
      </c>
      <c r="B15" s="167" t="s">
        <v>121</v>
      </c>
      <c r="C15" s="110">
        <v>2</v>
      </c>
      <c r="D15" s="111" t="s">
        <v>3</v>
      </c>
      <c r="E15" s="133" t="s">
        <v>130</v>
      </c>
      <c r="F15" s="77" t="s">
        <v>40</v>
      </c>
      <c r="G15" s="65">
        <v>5</v>
      </c>
    </row>
    <row r="16" spans="1:7" ht="56.25" customHeight="1" thickBot="1" x14ac:dyDescent="0.3">
      <c r="A16" s="353"/>
      <c r="B16" s="106" t="s">
        <v>122</v>
      </c>
      <c r="C16" s="107">
        <v>6</v>
      </c>
      <c r="D16" s="111" t="s">
        <v>5</v>
      </c>
      <c r="E16" s="134" t="s">
        <v>42</v>
      </c>
      <c r="F16" s="41"/>
      <c r="G16" s="66"/>
    </row>
    <row r="17" spans="1:7" ht="30" customHeight="1" x14ac:dyDescent="0.25">
      <c r="A17" s="348">
        <v>6</v>
      </c>
      <c r="B17" s="168" t="s">
        <v>121</v>
      </c>
      <c r="C17" s="105">
        <v>2</v>
      </c>
      <c r="D17" s="112" t="s">
        <v>24</v>
      </c>
      <c r="E17" s="163" t="s">
        <v>133</v>
      </c>
      <c r="F17" s="77" t="s">
        <v>38</v>
      </c>
      <c r="G17" s="65">
        <v>10</v>
      </c>
    </row>
    <row r="18" spans="1:7" ht="54" customHeight="1" thickBot="1" x14ac:dyDescent="0.3">
      <c r="A18" s="349"/>
      <c r="B18" s="106" t="s">
        <v>122</v>
      </c>
      <c r="C18" s="107">
        <v>6</v>
      </c>
      <c r="D18" s="111" t="s">
        <v>5</v>
      </c>
      <c r="E18" s="40" t="s">
        <v>34</v>
      </c>
      <c r="F18" s="66"/>
      <c r="G18" s="124"/>
    </row>
    <row r="19" spans="1:7" ht="18" thickBot="1" x14ac:dyDescent="0.3">
      <c r="A19" s="344" t="s">
        <v>51</v>
      </c>
      <c r="B19" s="345"/>
      <c r="C19" s="345"/>
      <c r="D19" s="345"/>
      <c r="E19" s="345"/>
      <c r="F19" s="345"/>
      <c r="G19" s="346"/>
    </row>
    <row r="20" spans="1:7" ht="62.4" x14ac:dyDescent="0.25">
      <c r="A20" s="347">
        <v>7</v>
      </c>
      <c r="B20" s="341" t="s">
        <v>121</v>
      </c>
      <c r="C20" s="103">
        <v>2</v>
      </c>
      <c r="D20" s="112" t="s">
        <v>2</v>
      </c>
      <c r="E20" s="82" t="s">
        <v>52</v>
      </c>
      <c r="F20" s="80"/>
      <c r="G20" s="83"/>
    </row>
    <row r="21" spans="1:7" ht="34.200000000000003" customHeight="1" x14ac:dyDescent="0.25">
      <c r="A21" s="332"/>
      <c r="B21" s="342"/>
      <c r="C21" s="160">
        <v>2</v>
      </c>
      <c r="D21" s="161" t="s">
        <v>3</v>
      </c>
      <c r="E21" s="84" t="s">
        <v>134</v>
      </c>
      <c r="F21" s="68" t="s">
        <v>25</v>
      </c>
      <c r="G21" s="69">
        <v>5</v>
      </c>
    </row>
    <row r="22" spans="1:7" ht="59.25" customHeight="1" thickBot="1" x14ac:dyDescent="0.3">
      <c r="A22" s="333"/>
      <c r="B22" s="106" t="s">
        <v>122</v>
      </c>
      <c r="C22" s="107">
        <v>16</v>
      </c>
      <c r="D22" s="113" t="s">
        <v>5</v>
      </c>
      <c r="E22" s="40" t="s">
        <v>42</v>
      </c>
      <c r="F22" s="78"/>
      <c r="G22" s="78"/>
    </row>
    <row r="23" spans="1:7" ht="33.75" customHeight="1" x14ac:dyDescent="0.25">
      <c r="A23" s="343">
        <v>8</v>
      </c>
      <c r="B23" s="168" t="s">
        <v>121</v>
      </c>
      <c r="C23" s="105">
        <v>2</v>
      </c>
      <c r="D23" s="112" t="s">
        <v>24</v>
      </c>
      <c r="E23" s="84" t="s">
        <v>135</v>
      </c>
      <c r="F23" s="77" t="s">
        <v>38</v>
      </c>
      <c r="G23" s="65">
        <v>10</v>
      </c>
    </row>
    <row r="24" spans="1:7" ht="51" customHeight="1" thickBot="1" x14ac:dyDescent="0.3">
      <c r="A24" s="340"/>
      <c r="B24" s="106" t="s">
        <v>122</v>
      </c>
      <c r="C24" s="107">
        <v>6</v>
      </c>
      <c r="D24" s="113" t="s">
        <v>5</v>
      </c>
      <c r="E24" s="40" t="s">
        <v>36</v>
      </c>
      <c r="F24" s="78"/>
      <c r="G24" s="66"/>
    </row>
    <row r="25" spans="1:7" ht="36" customHeight="1" x14ac:dyDescent="0.25">
      <c r="A25" s="332">
        <v>9</v>
      </c>
      <c r="B25" s="168" t="s">
        <v>121</v>
      </c>
      <c r="C25" s="105">
        <v>2</v>
      </c>
      <c r="D25" s="111" t="s">
        <v>3</v>
      </c>
      <c r="E25" s="70" t="s">
        <v>136</v>
      </c>
      <c r="F25" s="77" t="s">
        <v>40</v>
      </c>
      <c r="G25" s="65">
        <v>5</v>
      </c>
    </row>
    <row r="26" spans="1:7" ht="52.5" customHeight="1" thickBot="1" x14ac:dyDescent="0.3">
      <c r="A26" s="332"/>
      <c r="B26" s="114" t="s">
        <v>122</v>
      </c>
      <c r="C26" s="107">
        <v>6</v>
      </c>
      <c r="D26" s="113" t="s">
        <v>5</v>
      </c>
      <c r="E26" s="81" t="s">
        <v>32</v>
      </c>
      <c r="F26" s="78"/>
      <c r="G26" s="78"/>
    </row>
    <row r="27" spans="1:7" ht="52.5" customHeight="1" thickBot="1" x14ac:dyDescent="0.3">
      <c r="A27" s="339">
        <v>10</v>
      </c>
      <c r="B27" s="169" t="s">
        <v>121</v>
      </c>
      <c r="C27" s="165">
        <v>2</v>
      </c>
      <c r="D27" s="112" t="s">
        <v>2</v>
      </c>
      <c r="E27" s="164" t="s">
        <v>53</v>
      </c>
      <c r="F27" s="77" t="s">
        <v>40</v>
      </c>
      <c r="G27" s="65">
        <v>5</v>
      </c>
    </row>
    <row r="28" spans="1:7" ht="52.5" customHeight="1" x14ac:dyDescent="0.25">
      <c r="A28" s="343"/>
      <c r="B28" s="169" t="s">
        <v>121</v>
      </c>
      <c r="C28" s="165">
        <v>2</v>
      </c>
      <c r="D28" s="111" t="s">
        <v>3</v>
      </c>
      <c r="E28" s="70" t="s">
        <v>136</v>
      </c>
      <c r="F28" s="68"/>
      <c r="G28" s="68"/>
    </row>
    <row r="29" spans="1:7" ht="57.75" customHeight="1" thickBot="1" x14ac:dyDescent="0.3">
      <c r="A29" s="340"/>
      <c r="B29" s="166" t="s">
        <v>122</v>
      </c>
      <c r="C29" s="107">
        <v>6</v>
      </c>
      <c r="D29" s="113" t="s">
        <v>5</v>
      </c>
      <c r="E29" s="40" t="s">
        <v>37</v>
      </c>
      <c r="F29" s="66"/>
      <c r="G29" s="66"/>
    </row>
    <row r="30" spans="1:7" ht="33" customHeight="1" thickBot="1" x14ac:dyDescent="0.3">
      <c r="A30" s="332">
        <v>11</v>
      </c>
      <c r="B30" s="168" t="s">
        <v>121</v>
      </c>
      <c r="C30" s="105">
        <v>2</v>
      </c>
      <c r="D30" s="111" t="s">
        <v>3</v>
      </c>
      <c r="E30" s="84" t="s">
        <v>137</v>
      </c>
      <c r="F30" s="78" t="s">
        <v>54</v>
      </c>
      <c r="G30" s="66">
        <v>30</v>
      </c>
    </row>
    <row r="31" spans="1:7" ht="32.25" customHeight="1" thickBot="1" x14ac:dyDescent="0.3">
      <c r="A31" s="333"/>
      <c r="B31" s="106" t="s">
        <v>122</v>
      </c>
      <c r="C31" s="107">
        <v>6</v>
      </c>
      <c r="D31" s="113" t="s">
        <v>5</v>
      </c>
      <c r="E31" s="40" t="s">
        <v>93</v>
      </c>
      <c r="F31" s="78"/>
      <c r="G31" s="78"/>
    </row>
    <row r="32" spans="1:7" ht="33.75" customHeight="1" x14ac:dyDescent="0.25">
      <c r="A32" s="339">
        <v>12</v>
      </c>
      <c r="B32" s="159" t="s">
        <v>121</v>
      </c>
      <c r="C32" s="105">
        <v>2</v>
      </c>
      <c r="D32" s="111" t="s">
        <v>24</v>
      </c>
      <c r="E32" s="84" t="s">
        <v>138</v>
      </c>
      <c r="F32" s="77" t="s">
        <v>38</v>
      </c>
      <c r="G32" s="65">
        <v>10</v>
      </c>
    </row>
    <row r="33" spans="1:7" ht="54" customHeight="1" thickBot="1" x14ac:dyDescent="0.3">
      <c r="A33" s="340"/>
      <c r="B33" s="106" t="s">
        <v>122</v>
      </c>
      <c r="C33" s="107">
        <v>4</v>
      </c>
      <c r="D33" s="113" t="s">
        <v>5</v>
      </c>
      <c r="E33" s="40" t="s">
        <v>35</v>
      </c>
      <c r="F33" s="78"/>
      <c r="G33" s="66"/>
    </row>
    <row r="34" spans="1:7" s="30" customFormat="1" ht="38.25" customHeight="1" thickBot="1" x14ac:dyDescent="0.35">
      <c r="A34" s="116"/>
      <c r="B34" s="117"/>
      <c r="C34" s="118"/>
      <c r="D34" s="119"/>
      <c r="E34" s="119"/>
      <c r="F34" s="120"/>
      <c r="G34" s="121"/>
    </row>
    <row r="35" spans="1:7" s="30" customFormat="1" ht="39.75" customHeight="1" thickBot="1" x14ac:dyDescent="0.35">
      <c r="A35" s="122"/>
      <c r="B35" s="337">
        <f>C5+C6+C7+C8+C9+C10+C11+C12+C13+C14+C15+C16+C17+C18+C20+C21+C22+C23+C24+C25+C26+C27+C29+C30+C31+C32+C33+C28</f>
        <v>120</v>
      </c>
      <c r="C35" s="338"/>
      <c r="D35" s="335" t="s">
        <v>30</v>
      </c>
      <c r="E35" s="336"/>
      <c r="F35" s="336"/>
      <c r="G35" s="123">
        <f>SUM(G20:G33)+SUM(G5:G18)</f>
        <v>100</v>
      </c>
    </row>
    <row r="36" spans="1:7" s="30" customFormat="1" ht="26.25" customHeight="1" x14ac:dyDescent="0.3">
      <c r="A36" s="38"/>
      <c r="B36" s="38"/>
      <c r="C36" s="31"/>
      <c r="D36" s="32"/>
      <c r="E36" s="38"/>
      <c r="F36" s="38"/>
      <c r="G36" s="33"/>
    </row>
    <row r="37" spans="1:7" s="30" customFormat="1" ht="28.5" customHeight="1" x14ac:dyDescent="0.3">
      <c r="A37" s="334" t="s">
        <v>41</v>
      </c>
      <c r="B37" s="334"/>
      <c r="C37" s="334"/>
      <c r="D37" s="334"/>
      <c r="E37" s="334"/>
      <c r="F37" s="125" t="s">
        <v>17</v>
      </c>
      <c r="G37" s="126"/>
    </row>
    <row r="38" spans="1:7" s="30" customFormat="1" ht="18" x14ac:dyDescent="0.3">
      <c r="A38" s="60"/>
      <c r="B38" s="60"/>
      <c r="C38" s="60"/>
      <c r="D38" s="60"/>
      <c r="E38" s="61" t="s">
        <v>13</v>
      </c>
      <c r="G38" s="34"/>
    </row>
    <row r="39" spans="1:7" s="30" customFormat="1" ht="18.600000000000001" thickBot="1" x14ac:dyDescent="0.35">
      <c r="A39" s="62"/>
      <c r="B39" s="62"/>
      <c r="C39" s="63"/>
      <c r="D39" s="58"/>
      <c r="E39" s="59"/>
      <c r="F39" s="39"/>
      <c r="G39" s="31"/>
    </row>
    <row r="40" spans="1:7" x14ac:dyDescent="0.25">
      <c r="A40" s="30"/>
      <c r="D40" s="30"/>
      <c r="E40" s="30"/>
      <c r="F40" s="30"/>
    </row>
    <row r="41" spans="1:7" ht="15.75" customHeight="1" x14ac:dyDescent="0.25">
      <c r="A41" s="30"/>
      <c r="D41" s="30"/>
      <c r="E41" s="30"/>
      <c r="F41" s="30"/>
    </row>
    <row r="42" spans="1:7" x14ac:dyDescent="0.25">
      <c r="A42" s="30"/>
      <c r="D42" s="30"/>
      <c r="E42" s="30"/>
      <c r="F42" s="30"/>
    </row>
    <row r="43" spans="1:7" ht="15" customHeight="1" x14ac:dyDescent="0.25">
      <c r="B43" s="29"/>
      <c r="C43" s="29"/>
      <c r="D43" s="29"/>
      <c r="E43" s="29"/>
      <c r="F43" s="29"/>
      <c r="G43" s="35"/>
    </row>
    <row r="44" spans="1:7" ht="15" customHeight="1" x14ac:dyDescent="0.25">
      <c r="B44" s="29"/>
      <c r="C44" s="29"/>
      <c r="D44" s="29"/>
      <c r="E44" s="29"/>
      <c r="F44" s="29"/>
      <c r="G44" s="35"/>
    </row>
    <row r="45" spans="1:7" x14ac:dyDescent="0.25">
      <c r="B45" s="29"/>
      <c r="C45" s="29"/>
      <c r="D45" s="29"/>
      <c r="E45" s="29"/>
      <c r="F45" s="29"/>
      <c r="G45" s="35"/>
    </row>
    <row r="46" spans="1:7" x14ac:dyDescent="0.25">
      <c r="B46" s="29"/>
      <c r="C46" s="29"/>
      <c r="D46" s="29"/>
      <c r="E46" s="29"/>
      <c r="F46" s="29"/>
      <c r="G46" s="35"/>
    </row>
    <row r="47" spans="1:7" x14ac:dyDescent="0.25">
      <c r="B47" s="29"/>
      <c r="C47" s="29"/>
      <c r="D47" s="29"/>
      <c r="E47" s="29"/>
      <c r="F47" s="29"/>
      <c r="G47" s="35"/>
    </row>
    <row r="48" spans="1:7" x14ac:dyDescent="0.25">
      <c r="A48" s="30"/>
      <c r="B48" s="29"/>
      <c r="C48" s="29"/>
      <c r="D48" s="29"/>
      <c r="E48" s="29"/>
      <c r="F48" s="29"/>
      <c r="G48" s="35"/>
    </row>
    <row r="49" spans="1:7" x14ac:dyDescent="0.25">
      <c r="A49" s="30"/>
      <c r="B49" s="29"/>
      <c r="C49" s="29"/>
      <c r="D49" s="29"/>
      <c r="E49" s="29"/>
      <c r="F49" s="29"/>
      <c r="G49" s="35"/>
    </row>
    <row r="50" spans="1:7" x14ac:dyDescent="0.25">
      <c r="A50" s="30"/>
      <c r="B50" s="29"/>
      <c r="C50" s="29"/>
      <c r="D50" s="29"/>
      <c r="E50" s="29"/>
      <c r="F50" s="29"/>
      <c r="G50" s="35"/>
    </row>
    <row r="51" spans="1:7" x14ac:dyDescent="0.25">
      <c r="A51" s="30"/>
      <c r="B51" s="29"/>
      <c r="C51" s="29"/>
      <c r="D51" s="29"/>
      <c r="E51" s="29"/>
      <c r="F51" s="29"/>
      <c r="G51" s="35"/>
    </row>
    <row r="52" spans="1:7" x14ac:dyDescent="0.25">
      <c r="A52" s="30"/>
      <c r="B52" s="29"/>
      <c r="C52" s="29"/>
      <c r="D52" s="29"/>
      <c r="E52" s="29"/>
      <c r="F52" s="29"/>
      <c r="G52" s="35"/>
    </row>
    <row r="53" spans="1:7" x14ac:dyDescent="0.25">
      <c r="A53" s="30"/>
      <c r="B53" s="29"/>
      <c r="C53" s="29"/>
      <c r="D53" s="29"/>
      <c r="E53" s="29"/>
      <c r="F53" s="29"/>
      <c r="G53" s="35"/>
    </row>
    <row r="54" spans="1:7" x14ac:dyDescent="0.25">
      <c r="A54" s="30"/>
      <c r="B54" s="29"/>
      <c r="C54" s="29"/>
      <c r="D54" s="29"/>
      <c r="E54" s="29"/>
      <c r="F54" s="29"/>
      <c r="G54" s="35"/>
    </row>
    <row r="55" spans="1:7" x14ac:dyDescent="0.25">
      <c r="A55" s="30"/>
      <c r="B55" s="29"/>
      <c r="C55" s="29"/>
      <c r="D55" s="29"/>
      <c r="E55" s="29"/>
      <c r="F55" s="29"/>
      <c r="G55" s="35"/>
    </row>
    <row r="56" spans="1:7" x14ac:dyDescent="0.25">
      <c r="A56" s="30"/>
      <c r="B56" s="29"/>
      <c r="C56" s="29"/>
      <c r="D56" s="29"/>
      <c r="E56" s="29"/>
      <c r="F56" s="29"/>
      <c r="G56" s="35"/>
    </row>
    <row r="57" spans="1:7" x14ac:dyDescent="0.25">
      <c r="A57" s="30"/>
      <c r="B57" s="29"/>
      <c r="C57" s="29"/>
      <c r="D57" s="29"/>
      <c r="E57" s="29"/>
      <c r="F57" s="29"/>
      <c r="G57" s="35"/>
    </row>
    <row r="58" spans="1:7" x14ac:dyDescent="0.25">
      <c r="A58" s="30"/>
      <c r="B58" s="29"/>
      <c r="C58" s="29"/>
      <c r="D58" s="29"/>
      <c r="E58" s="29"/>
      <c r="F58" s="29"/>
      <c r="G58" s="35"/>
    </row>
    <row r="59" spans="1:7" x14ac:dyDescent="0.25">
      <c r="A59" s="30"/>
      <c r="B59" s="29"/>
      <c r="C59" s="29"/>
      <c r="D59" s="29"/>
      <c r="E59" s="29"/>
      <c r="F59" s="29"/>
      <c r="G59" s="35"/>
    </row>
    <row r="60" spans="1:7" x14ac:dyDescent="0.25">
      <c r="A60" s="30"/>
      <c r="B60" s="29"/>
      <c r="C60" s="29"/>
      <c r="D60" s="29"/>
      <c r="E60" s="29"/>
      <c r="F60" s="29"/>
      <c r="G60" s="35"/>
    </row>
    <row r="61" spans="1:7" x14ac:dyDescent="0.25">
      <c r="A61" s="30"/>
      <c r="B61" s="29"/>
      <c r="C61" s="29"/>
      <c r="D61" s="29"/>
      <c r="E61" s="29"/>
      <c r="F61" s="29"/>
      <c r="G61" s="35"/>
    </row>
    <row r="62" spans="1:7" x14ac:dyDescent="0.25">
      <c r="A62" s="30"/>
      <c r="B62" s="29"/>
      <c r="C62" s="29"/>
      <c r="D62" s="29"/>
      <c r="E62" s="29"/>
      <c r="F62" s="29"/>
      <c r="G62" s="35"/>
    </row>
    <row r="63" spans="1:7" x14ac:dyDescent="0.25">
      <c r="A63" s="30"/>
      <c r="B63" s="29"/>
      <c r="C63" s="29"/>
      <c r="D63" s="29"/>
      <c r="E63" s="29"/>
      <c r="F63" s="29"/>
      <c r="G63" s="35"/>
    </row>
    <row r="64" spans="1:7" x14ac:dyDescent="0.25">
      <c r="A64" s="30"/>
      <c r="B64" s="29"/>
      <c r="C64" s="29"/>
      <c r="D64" s="29"/>
      <c r="E64" s="29"/>
      <c r="F64" s="29"/>
      <c r="G64" s="35"/>
    </row>
    <row r="65" spans="1:7" x14ac:dyDescent="0.25">
      <c r="A65" s="30"/>
      <c r="B65" s="29"/>
      <c r="C65" s="29"/>
      <c r="D65" s="29"/>
      <c r="E65" s="29"/>
      <c r="F65" s="29"/>
      <c r="G65" s="35"/>
    </row>
    <row r="66" spans="1:7" x14ac:dyDescent="0.25">
      <c r="A66" s="30"/>
      <c r="B66" s="29"/>
      <c r="C66" s="29"/>
      <c r="D66" s="29"/>
      <c r="E66" s="29"/>
      <c r="F66" s="29"/>
      <c r="G66" s="35"/>
    </row>
    <row r="67" spans="1:7" x14ac:dyDescent="0.25">
      <c r="A67" s="30"/>
      <c r="B67" s="29"/>
      <c r="C67" s="29"/>
      <c r="D67" s="29"/>
      <c r="E67" s="29"/>
      <c r="F67" s="29"/>
      <c r="G67" s="35"/>
    </row>
    <row r="68" spans="1:7" x14ac:dyDescent="0.25">
      <c r="A68" s="30"/>
      <c r="B68" s="29"/>
      <c r="C68" s="29"/>
      <c r="D68" s="29"/>
      <c r="E68" s="29"/>
      <c r="F68" s="29"/>
      <c r="G68" s="35"/>
    </row>
    <row r="69" spans="1:7" x14ac:dyDescent="0.25">
      <c r="A69" s="30"/>
      <c r="B69" s="29"/>
      <c r="C69" s="29"/>
      <c r="D69" s="29"/>
      <c r="E69" s="29"/>
      <c r="F69" s="29"/>
      <c r="G69" s="35"/>
    </row>
    <row r="70" spans="1:7" x14ac:dyDescent="0.25">
      <c r="A70" s="30"/>
      <c r="B70" s="29"/>
      <c r="C70" s="29"/>
      <c r="D70" s="29"/>
      <c r="E70" s="29"/>
      <c r="F70" s="29"/>
      <c r="G70" s="35"/>
    </row>
    <row r="71" spans="1:7" x14ac:dyDescent="0.25">
      <c r="A71" s="30"/>
      <c r="B71" s="29"/>
      <c r="C71" s="29"/>
      <c r="D71" s="29"/>
      <c r="E71" s="29"/>
      <c r="F71" s="29"/>
      <c r="G71" s="35"/>
    </row>
    <row r="72" spans="1:7" x14ac:dyDescent="0.25">
      <c r="A72" s="30"/>
      <c r="B72" s="29"/>
      <c r="C72" s="29"/>
      <c r="D72" s="29"/>
      <c r="E72" s="29"/>
      <c r="F72" s="29"/>
      <c r="G72" s="35"/>
    </row>
    <row r="73" spans="1:7" x14ac:dyDescent="0.25">
      <c r="A73" s="30"/>
      <c r="B73" s="29"/>
      <c r="C73" s="29"/>
      <c r="D73" s="29"/>
      <c r="E73" s="29"/>
      <c r="F73" s="29"/>
      <c r="G73" s="35"/>
    </row>
    <row r="74" spans="1:7" x14ac:dyDescent="0.25">
      <c r="A74" s="30"/>
      <c r="B74" s="29"/>
      <c r="C74" s="29"/>
      <c r="D74" s="29"/>
      <c r="E74" s="29"/>
      <c r="F74" s="29"/>
      <c r="G74" s="35"/>
    </row>
  </sheetData>
  <mergeCells count="26">
    <mergeCell ref="B10:B11"/>
    <mergeCell ref="A23:A24"/>
    <mergeCell ref="A27:A29"/>
    <mergeCell ref="A4:G4"/>
    <mergeCell ref="A19:G19"/>
    <mergeCell ref="A25:A26"/>
    <mergeCell ref="A10:A12"/>
    <mergeCell ref="A5:A7"/>
    <mergeCell ref="B20:B21"/>
    <mergeCell ref="A8:A9"/>
    <mergeCell ref="A13:A14"/>
    <mergeCell ref="B5:B6"/>
    <mergeCell ref="A15:A16"/>
    <mergeCell ref="A20:A22"/>
    <mergeCell ref="A17:A18"/>
    <mergeCell ref="A30:A31"/>
    <mergeCell ref="A37:E37"/>
    <mergeCell ref="D35:F35"/>
    <mergeCell ref="B35:C35"/>
    <mergeCell ref="A32:A33"/>
    <mergeCell ref="A1:G1"/>
    <mergeCell ref="A2:A3"/>
    <mergeCell ref="B2:C3"/>
    <mergeCell ref="D2:E3"/>
    <mergeCell ref="F2:F3"/>
    <mergeCell ref="G2:G3"/>
  </mergeCells>
  <phoneticPr fontId="20" type="noConversion"/>
  <pageMargins left="0.36" right="0.23622047244094491" top="0.6692913385826772" bottom="0.55118110236220474" header="0.31496062992125984" footer="0.31496062992125984"/>
  <pageSetup paperSize="9" scale="4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D561-2616-4416-80CD-1FC805B2E17E}">
  <dimension ref="A1:D23"/>
  <sheetViews>
    <sheetView tabSelected="1" zoomScale="70" zoomScaleNormal="70" workbookViewId="0">
      <selection activeCell="D6" sqref="D6"/>
    </sheetView>
  </sheetViews>
  <sheetFormatPr defaultRowHeight="14.4" x14ac:dyDescent="0.3"/>
  <cols>
    <col min="1" max="1" width="22" style="177" customWidth="1"/>
    <col min="2" max="2" width="18.109375" style="177" customWidth="1"/>
    <col min="3" max="3" width="7.44140625" style="184" customWidth="1"/>
    <col min="4" max="4" width="45.21875" style="177" customWidth="1"/>
    <col min="5" max="16384" width="8.88671875" style="177"/>
  </cols>
  <sheetData>
    <row r="1" spans="1:4" ht="30" customHeight="1" x14ac:dyDescent="0.3">
      <c r="A1" s="176" t="s">
        <v>118</v>
      </c>
      <c r="B1" s="176" t="s">
        <v>60</v>
      </c>
      <c r="C1" s="358" t="s">
        <v>59</v>
      </c>
      <c r="D1" s="358"/>
    </row>
    <row r="2" spans="1:4" ht="27.6" customHeight="1" x14ac:dyDescent="0.3">
      <c r="A2" s="359" t="s">
        <v>96</v>
      </c>
      <c r="B2" s="359">
        <v>10</v>
      </c>
      <c r="C2" s="178" t="s">
        <v>61</v>
      </c>
      <c r="D2" s="179" t="s">
        <v>66</v>
      </c>
    </row>
    <row r="3" spans="1:4" ht="22.5" customHeight="1" x14ac:dyDescent="0.3">
      <c r="A3" s="360"/>
      <c r="B3" s="360"/>
      <c r="C3" s="178" t="s">
        <v>62</v>
      </c>
      <c r="D3" s="179" t="s">
        <v>67</v>
      </c>
    </row>
    <row r="4" spans="1:4" ht="27.6" x14ac:dyDescent="0.3">
      <c r="A4" s="360"/>
      <c r="B4" s="360"/>
      <c r="C4" s="178" t="s">
        <v>63</v>
      </c>
      <c r="D4" s="179" t="s">
        <v>68</v>
      </c>
    </row>
    <row r="5" spans="1:4" ht="27.6" x14ac:dyDescent="0.3">
      <c r="A5" s="360"/>
      <c r="B5" s="360"/>
      <c r="C5" s="178" t="s">
        <v>64</v>
      </c>
      <c r="D5" s="179" t="s">
        <v>69</v>
      </c>
    </row>
    <row r="6" spans="1:4" ht="27.6" x14ac:dyDescent="0.3">
      <c r="A6" s="361"/>
      <c r="B6" s="361"/>
      <c r="C6" s="178" t="s">
        <v>65</v>
      </c>
      <c r="D6" s="179" t="s">
        <v>139</v>
      </c>
    </row>
    <row r="7" spans="1:4" ht="15" customHeight="1" x14ac:dyDescent="0.3">
      <c r="A7" s="359" t="s">
        <v>23</v>
      </c>
      <c r="B7" s="359">
        <v>5</v>
      </c>
      <c r="C7" s="178">
        <v>1</v>
      </c>
      <c r="D7" s="179" t="s">
        <v>72</v>
      </c>
    </row>
    <row r="8" spans="1:4" ht="27.6" x14ac:dyDescent="0.3">
      <c r="A8" s="360"/>
      <c r="B8" s="360"/>
      <c r="C8" s="178">
        <v>2</v>
      </c>
      <c r="D8" s="179" t="s">
        <v>73</v>
      </c>
    </row>
    <row r="9" spans="1:4" ht="27.6" x14ac:dyDescent="0.3">
      <c r="A9" s="360"/>
      <c r="B9" s="360"/>
      <c r="C9" s="178">
        <v>3</v>
      </c>
      <c r="D9" s="179" t="s">
        <v>74</v>
      </c>
    </row>
    <row r="10" spans="1:4" x14ac:dyDescent="0.3">
      <c r="A10" s="360"/>
      <c r="B10" s="360"/>
      <c r="C10" s="178">
        <v>4</v>
      </c>
      <c r="D10" s="179" t="s">
        <v>75</v>
      </c>
    </row>
    <row r="11" spans="1:4" ht="27.6" x14ac:dyDescent="0.3">
      <c r="A11" s="360"/>
      <c r="B11" s="360"/>
      <c r="C11" s="178">
        <v>5</v>
      </c>
      <c r="D11" s="179" t="s">
        <v>76</v>
      </c>
    </row>
    <row r="12" spans="1:4" ht="28.8" customHeight="1" x14ac:dyDescent="0.3">
      <c r="A12" s="359" t="s">
        <v>95</v>
      </c>
      <c r="B12" s="362">
        <v>5</v>
      </c>
      <c r="C12" s="180">
        <v>0</v>
      </c>
      <c r="D12" s="179" t="s">
        <v>87</v>
      </c>
    </row>
    <row r="13" spans="1:4" ht="27.6" x14ac:dyDescent="0.3">
      <c r="A13" s="361"/>
      <c r="B13" s="363"/>
      <c r="C13" s="180">
        <v>1</v>
      </c>
      <c r="D13" s="179" t="s">
        <v>88</v>
      </c>
    </row>
    <row r="14" spans="1:4" ht="99" customHeight="1" x14ac:dyDescent="0.3">
      <c r="A14" s="354" t="s">
        <v>70</v>
      </c>
      <c r="B14" s="355">
        <v>25</v>
      </c>
      <c r="C14" s="180">
        <v>5</v>
      </c>
      <c r="D14" s="179" t="s">
        <v>77</v>
      </c>
    </row>
    <row r="15" spans="1:4" ht="55.2" x14ac:dyDescent="0.3">
      <c r="A15" s="354"/>
      <c r="B15" s="356"/>
      <c r="C15" s="178" t="s">
        <v>79</v>
      </c>
      <c r="D15" s="179" t="s">
        <v>78</v>
      </c>
    </row>
    <row r="16" spans="1:4" ht="41.4" x14ac:dyDescent="0.3">
      <c r="A16" s="354"/>
      <c r="B16" s="356"/>
      <c r="C16" s="178" t="s">
        <v>81</v>
      </c>
      <c r="D16" s="179" t="s">
        <v>80</v>
      </c>
    </row>
    <row r="17" spans="1:4" ht="69" x14ac:dyDescent="0.3">
      <c r="A17" s="354"/>
      <c r="B17" s="356"/>
      <c r="C17" s="178" t="s">
        <v>82</v>
      </c>
      <c r="D17" s="179" t="s">
        <v>89</v>
      </c>
    </row>
    <row r="18" spans="1:4" ht="69" x14ac:dyDescent="0.3">
      <c r="A18" s="354"/>
      <c r="B18" s="357"/>
      <c r="C18" s="178" t="s">
        <v>83</v>
      </c>
      <c r="D18" s="179" t="s">
        <v>90</v>
      </c>
    </row>
    <row r="19" spans="1:4" ht="41.4" x14ac:dyDescent="0.3">
      <c r="A19" s="354" t="s">
        <v>71</v>
      </c>
      <c r="B19" s="355">
        <v>5</v>
      </c>
      <c r="C19" s="178" t="s">
        <v>61</v>
      </c>
      <c r="D19" s="179" t="s">
        <v>94</v>
      </c>
    </row>
    <row r="20" spans="1:4" ht="41.4" x14ac:dyDescent="0.3">
      <c r="A20" s="354"/>
      <c r="B20" s="356"/>
      <c r="C20" s="178" t="s">
        <v>62</v>
      </c>
      <c r="D20" s="179" t="s">
        <v>85</v>
      </c>
    </row>
    <row r="21" spans="1:4" ht="41.4" x14ac:dyDescent="0.3">
      <c r="A21" s="354"/>
      <c r="B21" s="357"/>
      <c r="C21" s="178" t="s">
        <v>86</v>
      </c>
      <c r="D21" s="179" t="s">
        <v>84</v>
      </c>
    </row>
    <row r="22" spans="1:4" x14ac:dyDescent="0.3">
      <c r="A22" s="181"/>
      <c r="B22" s="181"/>
      <c r="C22" s="182"/>
      <c r="D22" s="181"/>
    </row>
    <row r="23" spans="1:4" x14ac:dyDescent="0.3">
      <c r="A23" s="176" t="s">
        <v>127</v>
      </c>
      <c r="B23" s="176">
        <v>100</v>
      </c>
      <c r="C23" s="183"/>
      <c r="D23" s="181"/>
    </row>
  </sheetData>
  <mergeCells count="11">
    <mergeCell ref="A14:A18"/>
    <mergeCell ref="B14:B18"/>
    <mergeCell ref="B19:B21"/>
    <mergeCell ref="A19:A21"/>
    <mergeCell ref="C1:D1"/>
    <mergeCell ref="A2:A6"/>
    <mergeCell ref="B2:B6"/>
    <mergeCell ref="B7:B11"/>
    <mergeCell ref="A7:A11"/>
    <mergeCell ref="A12:A13"/>
    <mergeCell ref="B12: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title</vt:lpstr>
      <vt:lpstr>system</vt:lpstr>
      <vt:lpstr>evaluation criteria</vt:lpstr>
      <vt:lpstr>title!Область_друку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Amazonka</dc:creator>
  <cp:lastModifiedBy>ASUS</cp:lastModifiedBy>
  <cp:lastPrinted>2022-08-04T20:24:03Z</cp:lastPrinted>
  <dcterms:created xsi:type="dcterms:W3CDTF">2013-02-12T20:01:14Z</dcterms:created>
  <dcterms:modified xsi:type="dcterms:W3CDTF">2025-10-13T07:32:47Z</dcterms:modified>
</cp:coreProperties>
</file>