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120" yWindow="105" windowWidth="15120" windowHeight="8010"/>
  </bookViews>
  <sheets>
    <sheet name="РК-1" sheetId="1" r:id="rId1"/>
    <sheet name="бали" sheetId="3" r:id="rId2"/>
    <sheet name="план МТ" sheetId="5" r:id="rId3"/>
    <sheet name="Лист1" sheetId="6" state="hidden" r:id="rId4"/>
  </sheets>
  <definedNames>
    <definedName name="_xlnm.Print_Titles" localSheetId="2">'план МТ'!$4:$5</definedName>
  </definedNames>
  <calcPr calcId="162913"/>
</workbook>
</file>

<file path=xl/calcChain.xml><?xml version="1.0" encoding="utf-8"?>
<calcChain xmlns="http://schemas.openxmlformats.org/spreadsheetml/2006/main">
  <c r="C41" i="1" l="1"/>
  <c r="V27" i="1" l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V29" i="1"/>
  <c r="V30" i="1"/>
  <c r="C32" i="1"/>
  <c r="C33" i="1" s="1"/>
  <c r="D32" i="1"/>
  <c r="E32" i="1"/>
  <c r="F32" i="1"/>
  <c r="G32" i="1"/>
  <c r="G33" i="1" s="1"/>
  <c r="H32" i="1"/>
  <c r="H33" i="1" s="1"/>
  <c r="I32" i="1"/>
  <c r="J32" i="1"/>
  <c r="K32" i="1"/>
  <c r="L32" i="1"/>
  <c r="M32" i="1"/>
  <c r="N32" i="1"/>
  <c r="O32" i="1"/>
  <c r="P32" i="1"/>
  <c r="Q32" i="1"/>
  <c r="R32" i="1"/>
  <c r="S32" i="1"/>
  <c r="S33" i="1" s="1"/>
  <c r="T32" i="1"/>
  <c r="U32" i="1"/>
  <c r="V35" i="1"/>
  <c r="V36" i="1"/>
  <c r="V37" i="1"/>
  <c r="V38" i="1"/>
  <c r="V39" i="1"/>
  <c r="E41" i="1"/>
  <c r="F41" i="1" s="1"/>
  <c r="K41" i="1" s="1"/>
  <c r="N33" i="1" l="1"/>
  <c r="J33" i="1"/>
  <c r="F33" i="1"/>
  <c r="T33" i="1"/>
  <c r="P33" i="1"/>
  <c r="L33" i="1"/>
  <c r="Q33" i="1"/>
  <c r="M33" i="1"/>
  <c r="D33" i="1"/>
  <c r="K33" i="1"/>
  <c r="O33" i="1"/>
  <c r="R33" i="1"/>
  <c r="I33" i="1"/>
  <c r="E33" i="1"/>
  <c r="V40" i="1"/>
  <c r="V32" i="1"/>
  <c r="V33" i="1" s="1"/>
  <c r="U33" i="1"/>
  <c r="F4" i="3" l="1"/>
  <c r="H4" i="3"/>
  <c r="F5" i="3"/>
  <c r="H5" i="3"/>
  <c r="H6" i="3"/>
  <c r="I9" i="3"/>
  <c r="F11" i="3"/>
  <c r="I11" i="3"/>
  <c r="I13" i="3"/>
  <c r="F14" i="3"/>
  <c r="G14" i="3"/>
  <c r="G15" i="3" s="1"/>
  <c r="H14" i="3"/>
  <c r="I14" i="3"/>
  <c r="F15" i="3" l="1"/>
  <c r="H15" i="3"/>
  <c r="I40" i="5" l="1"/>
  <c r="E40" i="5"/>
  <c r="K21" i="3"/>
  <c r="K22" i="3"/>
  <c r="K23" i="3"/>
  <c r="K25" i="3"/>
  <c r="K26" i="3"/>
  <c r="K28" i="3"/>
  <c r="K29" i="3"/>
  <c r="K32" i="3"/>
  <c r="K33" i="3"/>
  <c r="K34" i="3"/>
  <c r="K35" i="3"/>
  <c r="K36" i="3"/>
  <c r="K37" i="3"/>
  <c r="K20" i="3"/>
  <c r="E38" i="3"/>
  <c r="F38" i="3"/>
  <c r="G38" i="3"/>
  <c r="H38" i="3"/>
  <c r="I38" i="3"/>
  <c r="J38" i="3"/>
  <c r="K31" i="3" s="1"/>
  <c r="D38" i="3"/>
  <c r="A23" i="5"/>
</calcChain>
</file>

<file path=xl/comments1.xml><?xml version="1.0" encoding="utf-8"?>
<comments xmlns="http://schemas.openxmlformats.org/spreadsheetml/2006/main">
  <authors>
    <author>Автор</author>
  </authors>
  <commentList>
    <comment ref="C2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<sst xmlns="http://schemas.openxmlformats.org/spreadsheetml/2006/main" count="273" uniqueCount="168">
  <si>
    <t xml:space="preserve">Загальний обсяг годин </t>
  </si>
  <si>
    <t>Форми навчання</t>
  </si>
  <si>
    <t>Навчальні тижні</t>
  </si>
  <si>
    <t>Сесія</t>
  </si>
  <si>
    <t>∑</t>
  </si>
  <si>
    <t>Загальне учбове навантаження студента, години на тиждень</t>
  </si>
  <si>
    <t>Аудиторні години</t>
  </si>
  <si>
    <t>Лекції</t>
  </si>
  <si>
    <t>Практичні заняття</t>
  </si>
  <si>
    <t>Поточні консультації *</t>
  </si>
  <si>
    <t>СРС</t>
  </si>
  <si>
    <t>Вивчення теоретичного матеріалу</t>
  </si>
  <si>
    <t>Виконання практичних завдань</t>
  </si>
  <si>
    <t>Підготовка до екзамену</t>
  </si>
  <si>
    <t>Самостійна робота</t>
  </si>
  <si>
    <t>Загальний обсяг годин</t>
  </si>
  <si>
    <t>Графік оцінювання, балів на тиждень</t>
  </si>
  <si>
    <t>Методи контролю</t>
  </si>
  <si>
    <t>Канікули</t>
  </si>
  <si>
    <t>Презентація (доповідь)</t>
  </si>
  <si>
    <t>МІНІСТЕРСТВО ОСВІТИ І НАУКИ УКРАЇНИ</t>
  </si>
  <si>
    <t>ХАРКІВСЬКИЙ НАЦІОНАЛЬНИЙ ЕКОНОМІЧНИЙ УНІВЕРСИТЕТ</t>
  </si>
  <si>
    <t>з навчальної дисципліни</t>
  </si>
  <si>
    <t>за робочим навчальним планом:</t>
  </si>
  <si>
    <t>Форма підсумкового контролю:</t>
  </si>
  <si>
    <t>Завідувач кафедри ________________________________________-_____________</t>
  </si>
  <si>
    <t>S</t>
  </si>
  <si>
    <t>2 тиждень</t>
  </si>
  <si>
    <t>4 тиждень</t>
  </si>
  <si>
    <t>6 тиждень</t>
  </si>
  <si>
    <t>10 тиждень</t>
  </si>
  <si>
    <t>12 тиждень</t>
  </si>
  <si>
    <t>14 тиждень</t>
  </si>
  <si>
    <t>Лекція</t>
  </si>
  <si>
    <t>Підготовка до занять</t>
  </si>
  <si>
    <t>ІМЕНІ СЕМЕНА КУЗНЕЦЯ</t>
  </si>
  <si>
    <r>
      <t>к.н.держ.упр., доц.</t>
    </r>
    <r>
      <rPr>
        <b/>
        <sz val="9"/>
        <color rgb="FF000000"/>
        <rFont val="Times New Roman"/>
        <family val="1"/>
        <charset val="204"/>
      </rPr>
      <t xml:space="preserve"> Ахмедова О.О.</t>
    </r>
  </si>
  <si>
    <t>Ахмедова О.О.</t>
  </si>
  <si>
    <t>Есе</t>
  </si>
  <si>
    <t>О.А. Сущенко</t>
  </si>
  <si>
    <t>М 2</t>
  </si>
  <si>
    <t>М 1</t>
  </si>
  <si>
    <t>ЗАТВЕРДЖУЮ</t>
  </si>
  <si>
    <t>Декан   факультету ________________</t>
  </si>
  <si>
    <t>«____» __________________  20       р.</t>
  </si>
  <si>
    <t>РОБОЧИЙ ПЛАН</t>
  </si>
  <si>
    <t xml:space="preserve"> (ТЕХНОЛОГІЧНА КАРТА)</t>
  </si>
  <si>
    <t>кафедра, що викладає:                 туризму</t>
  </si>
  <si>
    <t>Викладач:</t>
  </si>
  <si>
    <t>18-20</t>
  </si>
  <si>
    <t>Протокол № 1</t>
  </si>
  <si>
    <t>Завдання за темами</t>
  </si>
  <si>
    <t>1 тиждень</t>
  </si>
  <si>
    <t>3 тиждень</t>
  </si>
  <si>
    <t>Теми</t>
  </si>
  <si>
    <t xml:space="preserve">Тема 1. Сутність та принципи державного управління в Україні </t>
  </si>
  <si>
    <t>Тема 3. Механізм державного управління туристичною діяльністю</t>
  </si>
  <si>
    <t>Модуль 1</t>
  </si>
  <si>
    <t xml:space="preserve">Тема 4. Державні та регіональні програми розвитку туризму
</t>
  </si>
  <si>
    <t>Тема 5. Державна підтримка розвитку внутрішнього та в'їзного туризму в Україні</t>
  </si>
  <si>
    <t>18-22 тиждень</t>
  </si>
  <si>
    <t>Модуль 2</t>
  </si>
  <si>
    <t xml:space="preserve">Тема 2. Державна туристична політика України
 </t>
  </si>
  <si>
    <t>Розподіл балів за формами та методами навчання</t>
  </si>
  <si>
    <t xml:space="preserve">18-20 тиждень </t>
  </si>
  <si>
    <t xml:space="preserve">   РЕЙТИНГ - ПЛАН НАВЧАЛЬНОЇ ДИСЦИПЛІНИ
</t>
  </si>
  <si>
    <t>(Система оцінювання рівня сформованості компетентності)</t>
  </si>
  <si>
    <t>Професійні компетентності</t>
  </si>
  <si>
    <t>Тижні</t>
  </si>
  <si>
    <t>Години</t>
  </si>
  <si>
    <t>Рівень сформованості компетентностей</t>
  </si>
  <si>
    <t xml:space="preserve">Форми контролю </t>
  </si>
  <si>
    <t>Макс.бал</t>
  </si>
  <si>
    <t>1</t>
  </si>
  <si>
    <t>Ауд.</t>
  </si>
  <si>
    <t>Практичне заняття</t>
  </si>
  <si>
    <t xml:space="preserve">Підготовка до занять </t>
  </si>
  <si>
    <t>Робота на лекції</t>
  </si>
  <si>
    <t>Активна участь у обговоренні та перевірці знань</t>
  </si>
  <si>
    <t>Перевірка домашніх завдань, опитування</t>
  </si>
  <si>
    <t>2</t>
  </si>
  <si>
    <t xml:space="preserve">
Тема 4. Державні та регіональні програми розвитку туризму
</t>
  </si>
  <si>
    <t>Пошук, підбір та огляд літературних джерел за заданою тематикою</t>
  </si>
  <si>
    <t>Дискусія: "Категорії "державне управління", "державне регулювання", "державний контроль". Державне управління як вид соціального управління. Поняття державного управління. Основні риси управлінської діяльності. Контроль як функція державного управління. Принципи контролю."</t>
  </si>
  <si>
    <t xml:space="preserve">Ділова гра: "Об'єкти державного управління".
Обговорення об'єктів державного управління: туристичної галузі загалом; туристично-рекреаційнийних регіонів; окремі видів туризму; потреб реальних і потенційних туристів.
</t>
  </si>
  <si>
    <t>Дискусія: Сукупність методів, засобів та інструментів впливу держави на туристичну діяльність</t>
  </si>
  <si>
    <t>Дослідження та аналіз виконання регіональних програм розвитку туризму</t>
  </si>
  <si>
    <t>1. Становлення та розвиток міжнародного та внутрішнього туризму. 2. Тенденції розвитку в’зного туризму в Україні та світі. 3.. Написання есе за темою "Роль держави в розвитку туризму»</t>
  </si>
  <si>
    <t>3</t>
  </si>
  <si>
    <t xml:space="preserve">Тема 3.  Механізм державного управління туристичною діяльністю </t>
  </si>
  <si>
    <t xml:space="preserve">Тема 2. Державна туристична політика України
</t>
  </si>
  <si>
    <t xml:space="preserve">Тема 1. Сутність та принципи державного управління в Україні
</t>
  </si>
  <si>
    <t>Пошук, підбір та огляд літературних джерел за заданою тематикою для презентації</t>
  </si>
  <si>
    <t>10-11</t>
  </si>
  <si>
    <t>Тема 1</t>
  </si>
  <si>
    <t>Тема 2</t>
  </si>
  <si>
    <t>Тема 3</t>
  </si>
  <si>
    <t>Тема 4</t>
  </si>
  <si>
    <t>Тема 5</t>
  </si>
  <si>
    <t>Тема 6</t>
  </si>
  <si>
    <t>Тема 7</t>
  </si>
  <si>
    <t>Тема 8</t>
  </si>
  <si>
    <t>Тема 9</t>
  </si>
  <si>
    <t>Тема 10</t>
  </si>
  <si>
    <t xml:space="preserve">Пошук, підбір та огляд літературних джерел за заданою тематикою, підготовка до контрольної роботи
</t>
  </si>
  <si>
    <t xml:space="preserve">Перевірка домашніх завдань, опитування </t>
  </si>
  <si>
    <t>Консультація</t>
  </si>
  <si>
    <t>Загальна максимальна кількість балів по дисципліні</t>
  </si>
  <si>
    <t>Повторення матеріалу</t>
  </si>
  <si>
    <t>4-5 тиждень</t>
  </si>
  <si>
    <t>6-7 тиждень</t>
  </si>
  <si>
    <t>8-9 тиждень</t>
  </si>
  <si>
    <t>10-11 тиждень</t>
  </si>
  <si>
    <t>12-13 тиждень</t>
  </si>
  <si>
    <t>14-15 тиждень</t>
  </si>
  <si>
    <t>16-17 тиждень</t>
  </si>
  <si>
    <t>4-5</t>
  </si>
  <si>
    <t>6-7</t>
  </si>
  <si>
    <t>8-9</t>
  </si>
  <si>
    <t>12-13</t>
  </si>
  <si>
    <t>14-15</t>
  </si>
  <si>
    <t>16-17</t>
  </si>
  <si>
    <t xml:space="preserve">Приймати оптимальні державно-управлінські рішення в мінливих умовах
</t>
  </si>
  <si>
    <t xml:space="preserve">Визначати ефективність та результативність
державно-управлінських рішень
</t>
  </si>
  <si>
    <t xml:space="preserve">Визначати принципи програмування та планування соціально-економічного розвитку
</t>
  </si>
  <si>
    <t xml:space="preserve">Прогнозувати тенденції розвитку туристичної
індустрії з урахуванням державного впливу
</t>
  </si>
  <si>
    <t>Розробляти ефективні державно-управлінські рішення з використанням сучасних інформаційних технологій</t>
  </si>
  <si>
    <t xml:space="preserve">Визначати  оптимальні  моделі  державного
управління туристичною галуззю
</t>
  </si>
  <si>
    <t>Розробляти програми розвитку туризму</t>
  </si>
  <si>
    <t xml:space="preserve">
Здійснювати обґрунтування
прийняття державно-управлінських
рішень та їх реалізацію
</t>
  </si>
  <si>
    <t>Здійснювати  реєстрацію  туристичного  підприємств</t>
  </si>
  <si>
    <t xml:space="preserve">Визначати особливості ліцензування туристичних операторів
Визначати порядок стандартизації туристичних послуг
</t>
  </si>
  <si>
    <t>Здійснювати оцінювання ефекту від інтеграції туристичних підприємств</t>
  </si>
  <si>
    <t xml:space="preserve">Здійснювати обґрунтований вибір методів та
моделей державно-управлінських процесів
</t>
  </si>
  <si>
    <t>Формувати  напрями  вдосконалення  управління туристичною діяльністю</t>
  </si>
  <si>
    <t>Написання есе</t>
  </si>
  <si>
    <t>Розподіл балів за тижнями</t>
  </si>
  <si>
    <t>I семестр</t>
  </si>
  <si>
    <t>спеціальності</t>
  </si>
  <si>
    <t>242 "Туризм"</t>
  </si>
  <si>
    <t>Компетентнісно-орієнтовані завдання</t>
  </si>
  <si>
    <t xml:space="preserve">Тема 5. Державна підтримка розвитку внутрішнього та в'їзного туризму в Україні                                    Компетентнісно-орієнтоване завдання
</t>
  </si>
  <si>
    <r>
      <t xml:space="preserve">Змістовий модуль 1.                                                                                                                                                                            Теоретико-методологічні засади державного управління туристичною діяльністю в Україні. 
</t>
    </r>
    <r>
      <rPr>
        <b/>
        <sz val="9"/>
        <color theme="1"/>
        <rFont val="Times New Roman"/>
        <family val="1"/>
        <charset val="204"/>
      </rPr>
      <t/>
    </r>
  </si>
  <si>
    <t xml:space="preserve">Тема 6. Зарубіжний досвід правового забезпечення державного управління туристичною діяльністю
</t>
  </si>
  <si>
    <t xml:space="preserve">Дослідження моделей державного управління туристичною діяльністю у світі. Законодавство та структура державного туристичного сектору країн Європейського Союзу. Особливості американського та азійського підходів до управління туристичним сектором.                  </t>
  </si>
  <si>
    <t xml:space="preserve">Пошук, підбір та огляд літературних джерел за заданою тематикою 
</t>
  </si>
  <si>
    <t>Тема 7. Організаційно-правові передумови інтеграційних процесів у туризмі</t>
  </si>
  <si>
    <t>Дискусія: Інтеграційні процеси в індустрії туризму</t>
  </si>
  <si>
    <t>Тема 8. Державно-приватне партнерство в туризмі</t>
  </si>
  <si>
    <t xml:space="preserve">Тема 9. Туристичні кластери як інноваційний напрям макроекономічного регулювання туристичного бізнесу
</t>
  </si>
  <si>
    <t>Виконання індивідуального завдання "Ресурсно-туристський потенціал території України для розвитку державно-приватного партнерства" Компетентнісно-орієнтоване завдання</t>
  </si>
  <si>
    <t>Тема 9. Туристичні кластери як інноваційний напрям макроекономічного регулювання туристичного бізнесу</t>
  </si>
  <si>
    <t>1. Кластерна політика країн ЄС.            2. Правові засади створення та функціонування кластерів в Україні.</t>
  </si>
  <si>
    <t xml:space="preserve">Тема 10. Еколого-економічні пріоритети макрорегулювання 
туристичної сфери України
</t>
  </si>
  <si>
    <t xml:space="preserve"> 1. Передумови створення туристичних кластерів. Причини створення та занепаду кластерів.
2. Туристичні кластери та їх характеристика. </t>
  </si>
  <si>
    <t xml:space="preserve">Змістовий модуль 2
Організаційні механізми регулювання сфери туризму України у контексті міжнародного досвіду 
</t>
  </si>
  <si>
    <r>
      <t xml:space="preserve">2022/ 2023 </t>
    </r>
    <r>
      <rPr>
        <sz val="9"/>
        <color rgb="FF000000"/>
        <rFont val="Times New Roman"/>
        <family val="1"/>
        <charset val="204"/>
      </rPr>
      <t>навчальний рік</t>
    </r>
  </si>
  <si>
    <t>Затверджено на засіданні кафедри       27 серпня 2022 р.</t>
  </si>
  <si>
    <t>8.06.242.010.22.1</t>
  </si>
  <si>
    <t>"ДЕРЖАВНЕ УПРАВЛІННЯ ТУРИСТИЧНОЮ ДІЯЛЬНІСТЮ"</t>
  </si>
  <si>
    <t>українська мова</t>
  </si>
  <si>
    <t>Іспит</t>
  </si>
  <si>
    <t>Лектор:</t>
  </si>
  <si>
    <t>Компетентнісно-орієнтоване завдання</t>
  </si>
  <si>
    <t>Активна участь у обговоренні та перевірці знань                                     Компетентнісно-орієнтоване завдання</t>
  </si>
  <si>
    <t>Перевірка домашніх завдань, опитування. Презентація</t>
  </si>
  <si>
    <t>для здобувачів факультету МЕіП</t>
  </si>
  <si>
    <t>курс 1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</si>
</sst>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000000"/>
      <name val="Symbol"/>
      <family val="1"/>
      <charset val="2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0">
    <xf numFmtId="0" fontId="0" fillId="0" borderId="0" xfId="0"/>
    <xf numFmtId="0" fontId="2" fillId="2" borderId="1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inden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/>
    <xf numFmtId="0" fontId="2" fillId="0" borderId="0" xfId="0" applyFont="1" applyAlignment="1"/>
    <xf numFmtId="0" fontId="1" fillId="0" borderId="13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1" fillId="0" borderId="13" xfId="0" applyFont="1" applyBorder="1" applyAlignment="1"/>
    <xf numFmtId="0" fontId="3" fillId="0" borderId="0" xfId="0" applyFont="1"/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3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2" fillId="0" borderId="1" xfId="0" applyNumberFormat="1" applyFont="1" applyBorder="1" applyAlignment="1" applyProtection="1">
      <alignment horizontal="center" vertical="center" textRotation="90" wrapText="1"/>
      <protection locked="0"/>
    </xf>
    <xf numFmtId="0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11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Alignment="1"/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ont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9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textRotation="90" wrapText="1"/>
    </xf>
    <xf numFmtId="0" fontId="14" fillId="0" borderId="0" xfId="0" applyFont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8" fillId="0" borderId="0" xfId="0" applyFont="1"/>
    <xf numFmtId="0" fontId="3" fillId="4" borderId="0" xfId="0" applyFont="1" applyFill="1"/>
    <xf numFmtId="0" fontId="3" fillId="5" borderId="0" xfId="0" applyFont="1" applyFill="1"/>
    <xf numFmtId="0" fontId="14" fillId="0" borderId="0" xfId="0" applyFont="1" applyAlignment="1">
      <alignment wrapText="1"/>
    </xf>
    <xf numFmtId="0" fontId="2" fillId="0" borderId="0" xfId="0" applyFont="1" applyFill="1" applyAlignment="1">
      <alignment horizontal="left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 wrapText="1" shrinkToFit="1"/>
    </xf>
    <xf numFmtId="0" fontId="12" fillId="0" borderId="0" xfId="0" applyFont="1" applyAlignment="1">
      <alignment wrapText="1" shrinkToFi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2" fillId="0" borderId="15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1" fillId="0" borderId="0" xfId="0" applyFont="1" applyFill="1" applyAlignment="1"/>
    <xf numFmtId="0" fontId="21" fillId="0" borderId="0" xfId="0" applyFont="1" applyAlignment="1"/>
    <xf numFmtId="0" fontId="8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0" fillId="0" borderId="16" xfId="0" applyBorder="1" applyAlignment="1">
      <alignment horizontal="center" vertical="center" textRotation="90" wrapText="1"/>
    </xf>
    <xf numFmtId="0" fontId="0" fillId="0" borderId="16" xfId="0" applyBorder="1" applyAlignment="1">
      <alignment vertical="center" textRotation="90" wrapText="1"/>
    </xf>
    <xf numFmtId="0" fontId="0" fillId="0" borderId="12" xfId="0" applyBorder="1" applyAlignment="1">
      <alignment vertical="center" textRotation="90" wrapText="1"/>
    </xf>
    <xf numFmtId="0" fontId="14" fillId="0" borderId="1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9" xfId="0" applyFont="1" applyBorder="1" applyAlignment="1">
      <alignment horizontal="center" vertical="center" textRotation="90" wrapText="1"/>
    </xf>
    <xf numFmtId="0" fontId="2" fillId="6" borderId="0" xfId="0" applyFont="1" applyFill="1" applyAlignment="1"/>
    <xf numFmtId="0" fontId="12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horizontal="right" wrapText="1"/>
    </xf>
    <xf numFmtId="0" fontId="2" fillId="3" borderId="4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3" fillId="0" borderId="17" xfId="0" applyFont="1" applyBorder="1"/>
    <xf numFmtId="0" fontId="3" fillId="0" borderId="9" xfId="0" applyFont="1" applyBorder="1"/>
    <xf numFmtId="0" fontId="3" fillId="0" borderId="16" xfId="0" applyFont="1" applyBorder="1"/>
    <xf numFmtId="0" fontId="3" fillId="0" borderId="8" xfId="0" applyFont="1" applyBorder="1"/>
    <xf numFmtId="0" fontId="3" fillId="0" borderId="10" xfId="0" applyFont="1" applyBorder="1"/>
    <xf numFmtId="0" fontId="2" fillId="2" borderId="2" xfId="0" applyFont="1" applyFill="1" applyBorder="1" applyAlignment="1">
      <alignment horizontal="right" wrapText="1" indent="1"/>
    </xf>
    <xf numFmtId="0" fontId="2" fillId="2" borderId="4" xfId="0" applyFont="1" applyFill="1" applyBorder="1" applyAlignment="1">
      <alignment horizontal="right" wrapText="1" inden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5" fillId="3" borderId="2" xfId="0" applyFont="1" applyFill="1" applyBorder="1" applyAlignment="1">
      <alignment horizontal="left" wrapText="1" indent="1"/>
    </xf>
    <xf numFmtId="0" fontId="5" fillId="3" borderId="4" xfId="0" applyFont="1" applyFill="1" applyBorder="1" applyAlignment="1">
      <alignment horizontal="left" wrapText="1" inden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11" fillId="0" borderId="5" xfId="0" applyFont="1" applyBorder="1" applyAlignment="1">
      <alignment horizontal="center" vertical="center" textRotation="90"/>
    </xf>
    <xf numFmtId="0" fontId="11" fillId="0" borderId="6" xfId="0" applyFont="1" applyBorder="1" applyAlignment="1">
      <alignment horizontal="center" vertical="center" textRotation="90"/>
    </xf>
    <xf numFmtId="0" fontId="14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4" fillId="0" borderId="4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7" fillId="0" borderId="2" xfId="0" applyNumberFormat="1" applyFont="1" applyBorder="1" applyAlignment="1" applyProtection="1">
      <alignment horizontal="right" vertical="center" wrapText="1"/>
      <protection locked="0"/>
    </xf>
    <xf numFmtId="0" fontId="17" fillId="0" borderId="3" xfId="0" applyNumberFormat="1" applyFont="1" applyBorder="1" applyAlignment="1" applyProtection="1">
      <alignment horizontal="right" vertical="center" wrapText="1"/>
      <protection locked="0"/>
    </xf>
    <xf numFmtId="0" fontId="17" fillId="0" borderId="4" xfId="0" applyNumberFormat="1" applyFont="1" applyBorder="1" applyAlignment="1" applyProtection="1">
      <alignment horizontal="right" vertical="center" wrapText="1"/>
      <protection locked="0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7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9" fillId="0" borderId="2" xfId="0" applyFont="1" applyBorder="1" applyAlignment="1">
      <alignment horizontal="center"/>
    </xf>
    <xf numFmtId="0" fontId="11" fillId="0" borderId="3" xfId="0" applyFont="1" applyBorder="1" applyAlignment="1"/>
    <xf numFmtId="0" fontId="11" fillId="0" borderId="4" xfId="0" applyFont="1" applyBorder="1" applyAlignment="1"/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9" fontId="14" fillId="0" borderId="5" xfId="0" applyNumberFormat="1" applyFont="1" applyBorder="1" applyAlignment="1">
      <alignment horizontal="center" vertical="center" textRotation="90" wrapText="1"/>
    </xf>
    <xf numFmtId="49" fontId="14" fillId="0" borderId="6" xfId="0" applyNumberFormat="1" applyFont="1" applyBorder="1" applyAlignment="1">
      <alignment horizontal="center" vertical="center" textRotation="90" wrapText="1"/>
    </xf>
    <xf numFmtId="49" fontId="14" fillId="0" borderId="7" xfId="0" applyNumberFormat="1" applyFont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horizontal="center" vertical="center" textRotation="90" wrapText="1"/>
    </xf>
    <xf numFmtId="0" fontId="14" fillId="0" borderId="6" xfId="0" applyFont="1" applyFill="1" applyBorder="1" applyAlignment="1">
      <alignment horizontal="center" vertical="center" textRotation="90" wrapText="1"/>
    </xf>
    <xf numFmtId="0" fontId="14" fillId="0" borderId="7" xfId="0" applyFont="1" applyFill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textRotation="90" wrapText="1"/>
    </xf>
    <xf numFmtId="0" fontId="11" fillId="0" borderId="6" xfId="0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0" fontId="0" fillId="0" borderId="16" xfId="0" applyBorder="1" applyAlignment="1">
      <alignment vertical="center"/>
    </xf>
    <xf numFmtId="49" fontId="14" fillId="0" borderId="1" xfId="0" applyNumberFormat="1" applyFont="1" applyBorder="1" applyAlignment="1">
      <alignment horizontal="center" vertical="center" textRotation="90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textRotation="90" wrapText="1" shrinkToFit="1"/>
    </xf>
    <xf numFmtId="0" fontId="11" fillId="0" borderId="6" xfId="0" applyFont="1" applyBorder="1" applyAlignment="1">
      <alignment horizontal="center" textRotation="90" wrapText="1" shrinkToFi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textRotation="90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723900</xdr:colOff>
      <xdr:row>42</xdr:row>
      <xdr:rowOff>66675</xdr:rowOff>
    </xdr:from>
    <xdr:to>
      <xdr:col>3</xdr:col>
      <xdr:colOff>152400</xdr:colOff>
      <xdr:row>45</xdr:row>
      <xdr:rowOff>57150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8048625"/>
          <a:ext cx="94297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W95"/>
  <sheetViews>
    <sheetView showZeros="0" tabSelected="1" topLeftCell="A25" zoomScaleNormal="100" workbookViewId="0">
      <selection activeCell="AB46" sqref="AB46"/>
    </sheetView>
  </sheetViews>
  <sheetFormatPr defaultRowHeight="12" x14ac:dyDescent="0.2"/>
  <cols>
    <col min="1" max="1" width="3.7109375" style="30" customWidth="1"/>
    <col min="2" max="2" width="19.5703125" style="30" customWidth="1"/>
    <col min="3" max="18" width="3.140625" style="30" customWidth="1"/>
    <col min="19" max="19" width="3.85546875" style="30" customWidth="1"/>
    <col min="20" max="20" width="2.7109375" style="30" customWidth="1"/>
    <col min="21" max="22" width="3.85546875" style="30" customWidth="1"/>
    <col min="23" max="16384" width="9.140625" style="30"/>
  </cols>
  <sheetData>
    <row r="1" spans="1:23" ht="15" customHeight="1" x14ac:dyDescent="0.2">
      <c r="A1" s="136" t="s">
        <v>20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1:23" ht="15.75" x14ac:dyDescent="0.25">
      <c r="A2" s="137" t="s">
        <v>21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</row>
    <row r="3" spans="1:23" ht="15.75" x14ac:dyDescent="0.25">
      <c r="A3" s="137" t="s">
        <v>35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</row>
    <row r="4" spans="1:23" ht="15.75" x14ac:dyDescent="0.2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19"/>
      <c r="P4" s="19"/>
      <c r="Q4" s="19"/>
      <c r="R4" s="19"/>
      <c r="S4" s="19"/>
      <c r="T4" s="19"/>
      <c r="U4" s="19"/>
      <c r="V4" s="17"/>
    </row>
    <row r="5" spans="1:23" ht="15.75" x14ac:dyDescent="0.25">
      <c r="A5" s="148" t="s">
        <v>42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1:23" ht="15.75" x14ac:dyDescent="0.25">
      <c r="A6" s="93" t="s">
        <v>43</v>
      </c>
      <c r="B6" s="94"/>
      <c r="C6" s="94"/>
      <c r="D6" s="94"/>
      <c r="E6" s="94"/>
      <c r="F6" s="94"/>
      <c r="G6" s="94"/>
      <c r="H6" s="94"/>
      <c r="I6" s="95"/>
      <c r="J6" s="95"/>
      <c r="K6" s="31"/>
      <c r="L6" s="31"/>
      <c r="M6" s="31"/>
      <c r="N6" s="31"/>
      <c r="O6" s="19"/>
      <c r="P6" s="19"/>
      <c r="Q6" s="19"/>
      <c r="R6" s="19"/>
      <c r="S6" s="19"/>
      <c r="T6" s="19"/>
      <c r="U6" s="19"/>
      <c r="V6" s="17"/>
    </row>
    <row r="7" spans="1:23" ht="18.75" x14ac:dyDescent="0.3">
      <c r="A7" s="93" t="s">
        <v>44</v>
      </c>
      <c r="B7" s="96"/>
      <c r="C7" s="96"/>
      <c r="D7" s="96"/>
      <c r="E7" s="96"/>
      <c r="F7" s="96"/>
      <c r="G7" s="96"/>
      <c r="H7" s="96"/>
      <c r="I7" s="95"/>
      <c r="J7" s="95"/>
      <c r="K7" s="97"/>
      <c r="L7" s="97"/>
      <c r="M7" s="31"/>
      <c r="N7" s="31"/>
      <c r="O7" s="31"/>
      <c r="P7" s="31"/>
      <c r="Q7" s="31"/>
    </row>
    <row r="9" spans="1:23" ht="15.75" x14ac:dyDescent="0.25">
      <c r="B9" s="138" t="s">
        <v>45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</row>
    <row r="10" spans="1:23" ht="15.75" x14ac:dyDescent="0.25">
      <c r="B10" s="138" t="s">
        <v>46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</row>
    <row r="11" spans="1:23" ht="15.75" x14ac:dyDescent="0.25">
      <c r="B11" s="137" t="s">
        <v>22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</row>
    <row r="12" spans="1:23" ht="15.75" x14ac:dyDescent="0.25">
      <c r="A12" s="138" t="s">
        <v>159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</row>
    <row r="13" spans="1:23" ht="15" x14ac:dyDescent="0.25">
      <c r="A13" s="20"/>
      <c r="B13" s="31"/>
      <c r="C13" s="31"/>
      <c r="D13" s="31"/>
      <c r="E13" s="31"/>
      <c r="F13" s="31"/>
      <c r="G13" s="31" t="s">
        <v>160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23" x14ac:dyDescent="0.2">
      <c r="A14" s="25" t="s">
        <v>166</v>
      </c>
      <c r="B14" s="25"/>
      <c r="C14" s="104"/>
      <c r="D14" s="25"/>
      <c r="E14" s="25"/>
      <c r="G14" s="26"/>
      <c r="H14" s="26"/>
      <c r="I14" s="26"/>
      <c r="J14" s="26"/>
      <c r="K14" s="21"/>
      <c r="L14" s="25"/>
      <c r="M14" s="23" t="s">
        <v>156</v>
      </c>
      <c r="O14" s="22"/>
      <c r="T14" s="23" t="s">
        <v>137</v>
      </c>
    </row>
    <row r="15" spans="1:23" ht="12.75" customHeight="1" x14ac:dyDescent="0.2">
      <c r="A15" s="25" t="s">
        <v>138</v>
      </c>
      <c r="B15" s="25"/>
      <c r="C15" s="104" t="s">
        <v>139</v>
      </c>
      <c r="D15" s="25"/>
      <c r="E15" s="25"/>
      <c r="G15" s="26"/>
      <c r="H15" s="26"/>
      <c r="I15" s="26"/>
      <c r="J15" s="26"/>
      <c r="K15" s="25"/>
      <c r="L15" s="25"/>
      <c r="M15" s="21" t="s">
        <v>0</v>
      </c>
      <c r="N15" s="21"/>
      <c r="O15" s="24"/>
    </row>
    <row r="16" spans="1:23" ht="15" customHeight="1" x14ac:dyDescent="0.2">
      <c r="A16" s="131" t="s">
        <v>167</v>
      </c>
      <c r="B16" s="131"/>
      <c r="C16" s="25" t="s">
        <v>158</v>
      </c>
      <c r="D16" s="25"/>
      <c r="E16" s="74"/>
      <c r="F16" s="25"/>
      <c r="H16" s="21"/>
      <c r="I16" s="21"/>
      <c r="J16" s="21"/>
      <c r="K16" s="21"/>
      <c r="L16" s="21"/>
      <c r="M16" s="25" t="s">
        <v>23</v>
      </c>
      <c r="N16" s="25"/>
      <c r="O16" s="24"/>
      <c r="U16" s="32">
        <v>150</v>
      </c>
    </row>
    <row r="17" spans="1:22" x14ac:dyDescent="0.2">
      <c r="A17" s="21" t="s">
        <v>47</v>
      </c>
      <c r="B17" s="25"/>
      <c r="C17" s="25"/>
      <c r="D17" s="21"/>
      <c r="E17" s="74"/>
      <c r="F17" s="26"/>
      <c r="G17" s="26"/>
      <c r="H17" s="21"/>
      <c r="I17" s="21"/>
      <c r="J17" s="21"/>
      <c r="K17" s="21"/>
      <c r="L17" s="21"/>
      <c r="M17" s="25" t="s">
        <v>24</v>
      </c>
      <c r="N17" s="25"/>
      <c r="O17" s="24"/>
      <c r="U17" s="33" t="s">
        <v>161</v>
      </c>
    </row>
    <row r="18" spans="1:22" x14ac:dyDescent="0.2">
      <c r="A18" s="21"/>
      <c r="B18" s="25" t="s">
        <v>162</v>
      </c>
      <c r="C18" s="25" t="s">
        <v>36</v>
      </c>
      <c r="D18" s="25"/>
      <c r="F18" s="25"/>
      <c r="G18" s="25"/>
      <c r="H18" s="21"/>
      <c r="I18" s="21"/>
      <c r="J18" s="21"/>
      <c r="K18" s="21"/>
      <c r="L18" s="21"/>
      <c r="M18" s="21"/>
      <c r="N18" s="21"/>
      <c r="O18" s="24"/>
      <c r="P18" s="25"/>
      <c r="Q18" s="25"/>
    </row>
    <row r="19" spans="1:22" x14ac:dyDescent="0.2">
      <c r="A19" s="21"/>
      <c r="B19" s="34" t="s">
        <v>48</v>
      </c>
      <c r="C19" s="35" t="s">
        <v>37</v>
      </c>
      <c r="D19" s="34"/>
      <c r="E19" s="36"/>
      <c r="F19" s="35"/>
      <c r="G19" s="35"/>
      <c r="H19" s="37"/>
      <c r="I19" s="37"/>
      <c r="J19" s="37"/>
      <c r="K19" s="37"/>
      <c r="L19" s="37"/>
      <c r="M19" s="37"/>
      <c r="N19" s="37"/>
      <c r="O19" s="38"/>
      <c r="P19" s="39"/>
      <c r="Q19" s="39"/>
      <c r="R19" s="36"/>
    </row>
    <row r="20" spans="1:22" x14ac:dyDescent="0.2">
      <c r="A20" s="21"/>
      <c r="B20" s="34"/>
      <c r="C20" s="28"/>
      <c r="D20" s="27"/>
      <c r="F20" s="28"/>
      <c r="G20" s="28"/>
      <c r="H20" s="21"/>
      <c r="I20" s="21"/>
      <c r="J20" s="21"/>
      <c r="K20" s="21"/>
      <c r="L20" s="21"/>
      <c r="M20" s="21"/>
      <c r="N20" s="21"/>
      <c r="O20" s="24"/>
      <c r="P20" s="29"/>
      <c r="Q20" s="29"/>
    </row>
    <row r="21" spans="1:22" ht="45" customHeight="1" x14ac:dyDescent="0.2">
      <c r="A21" s="144" t="s">
        <v>1</v>
      </c>
      <c r="B21" s="145"/>
      <c r="C21" s="141" t="s">
        <v>2</v>
      </c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3"/>
      <c r="T21" s="2" t="s">
        <v>18</v>
      </c>
      <c r="U21" s="1" t="s">
        <v>3</v>
      </c>
      <c r="V21" s="139" t="s">
        <v>4</v>
      </c>
    </row>
    <row r="22" spans="1:22" ht="24.75" customHeight="1" x14ac:dyDescent="0.2">
      <c r="A22" s="146"/>
      <c r="B22" s="147"/>
      <c r="C22" s="6">
        <v>1</v>
      </c>
      <c r="D22" s="92">
        <v>2</v>
      </c>
      <c r="E22" s="92">
        <v>3</v>
      </c>
      <c r="F22" s="92">
        <v>4</v>
      </c>
      <c r="G22" s="92">
        <v>5</v>
      </c>
      <c r="H22" s="92">
        <v>6</v>
      </c>
      <c r="I22" s="92">
        <v>7</v>
      </c>
      <c r="J22" s="92">
        <v>8</v>
      </c>
      <c r="K22" s="92">
        <v>9</v>
      </c>
      <c r="L22" s="92">
        <v>10</v>
      </c>
      <c r="M22" s="92">
        <v>11</v>
      </c>
      <c r="N22" s="92">
        <v>12</v>
      </c>
      <c r="O22" s="92">
        <v>13</v>
      </c>
      <c r="P22" s="92">
        <v>14</v>
      </c>
      <c r="Q22" s="92">
        <v>15</v>
      </c>
      <c r="R22" s="92">
        <v>16</v>
      </c>
      <c r="S22" s="92">
        <v>17</v>
      </c>
      <c r="T22" s="10"/>
      <c r="U22" s="11" t="s">
        <v>49</v>
      </c>
      <c r="V22" s="140"/>
    </row>
    <row r="23" spans="1:22" ht="12" customHeight="1" x14ac:dyDescent="0.2">
      <c r="A23" s="132" t="s">
        <v>5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4"/>
    </row>
    <row r="24" spans="1:22" ht="12" customHeight="1" x14ac:dyDescent="0.2">
      <c r="A24" s="128" t="s">
        <v>6</v>
      </c>
      <c r="B24" s="86" t="s">
        <v>7</v>
      </c>
      <c r="C24" s="87">
        <v>2</v>
      </c>
      <c r="D24" s="87">
        <v>2</v>
      </c>
      <c r="E24" s="87">
        <v>2</v>
      </c>
      <c r="F24" s="87">
        <v>2</v>
      </c>
      <c r="G24" s="87"/>
      <c r="H24" s="87">
        <v>2</v>
      </c>
      <c r="I24" s="87"/>
      <c r="J24" s="87">
        <v>2</v>
      </c>
      <c r="K24" s="87"/>
      <c r="L24" s="87">
        <v>2</v>
      </c>
      <c r="M24" s="87"/>
      <c r="N24" s="87">
        <v>2</v>
      </c>
      <c r="O24" s="4"/>
      <c r="P24" s="12">
        <v>2</v>
      </c>
      <c r="Q24" s="12"/>
      <c r="R24" s="12">
        <v>2</v>
      </c>
      <c r="S24" s="12"/>
      <c r="T24" s="12"/>
      <c r="U24" s="4"/>
      <c r="V24" s="4">
        <v>20</v>
      </c>
    </row>
    <row r="25" spans="1:22" ht="12" customHeight="1" x14ac:dyDescent="0.2">
      <c r="A25" s="129"/>
      <c r="B25" s="86" t="s">
        <v>8</v>
      </c>
      <c r="C25" s="87"/>
      <c r="D25" s="87">
        <v>2</v>
      </c>
      <c r="E25" s="87">
        <v>2</v>
      </c>
      <c r="F25" s="87">
        <v>2</v>
      </c>
      <c r="G25" s="87"/>
      <c r="H25" s="87">
        <v>2</v>
      </c>
      <c r="I25" s="87"/>
      <c r="J25" s="87">
        <v>2</v>
      </c>
      <c r="K25" s="87"/>
      <c r="L25" s="87">
        <v>2</v>
      </c>
      <c r="M25" s="87"/>
      <c r="N25" s="87">
        <v>2</v>
      </c>
      <c r="O25" s="4"/>
      <c r="P25" s="12">
        <v>2</v>
      </c>
      <c r="Q25" s="12"/>
      <c r="R25" s="12">
        <v>2</v>
      </c>
      <c r="S25" s="12">
        <v>2</v>
      </c>
      <c r="T25" s="12"/>
      <c r="U25" s="4"/>
      <c r="V25" s="4">
        <v>20</v>
      </c>
    </row>
    <row r="26" spans="1:22" ht="12" customHeight="1" x14ac:dyDescent="0.2">
      <c r="A26" s="129"/>
      <c r="B26" s="3" t="s">
        <v>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4"/>
    </row>
    <row r="27" spans="1:22" x14ac:dyDescent="0.2">
      <c r="A27" s="130"/>
      <c r="B27" s="3" t="s">
        <v>161</v>
      </c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4"/>
      <c r="V27" s="4">
        <f>SUM(C27:U27)</f>
        <v>0</v>
      </c>
    </row>
    <row r="28" spans="1:22" ht="12" customHeight="1" x14ac:dyDescent="0.2">
      <c r="A28" s="118" t="s">
        <v>6</v>
      </c>
      <c r="B28" s="119"/>
      <c r="C28" s="6">
        <f t="shared" ref="C28:V28" si="0">SUM(C24:C25,C27)</f>
        <v>2</v>
      </c>
      <c r="D28" s="6">
        <f t="shared" si="0"/>
        <v>4</v>
      </c>
      <c r="E28" s="6">
        <f t="shared" si="0"/>
        <v>4</v>
      </c>
      <c r="F28" s="6">
        <f t="shared" si="0"/>
        <v>4</v>
      </c>
      <c r="G28" s="6">
        <f t="shared" si="0"/>
        <v>0</v>
      </c>
      <c r="H28" s="6">
        <f t="shared" si="0"/>
        <v>4</v>
      </c>
      <c r="I28" s="6">
        <f t="shared" si="0"/>
        <v>0</v>
      </c>
      <c r="J28" s="6">
        <f t="shared" si="0"/>
        <v>4</v>
      </c>
      <c r="K28" s="6">
        <f t="shared" si="0"/>
        <v>0</v>
      </c>
      <c r="L28" s="6">
        <f t="shared" si="0"/>
        <v>4</v>
      </c>
      <c r="M28" s="6">
        <f t="shared" si="0"/>
        <v>0</v>
      </c>
      <c r="N28" s="6">
        <f t="shared" si="0"/>
        <v>4</v>
      </c>
      <c r="O28" s="6">
        <f t="shared" si="0"/>
        <v>0</v>
      </c>
      <c r="P28" s="6">
        <f t="shared" si="0"/>
        <v>4</v>
      </c>
      <c r="Q28" s="6">
        <f t="shared" si="0"/>
        <v>0</v>
      </c>
      <c r="R28" s="6">
        <f t="shared" si="0"/>
        <v>4</v>
      </c>
      <c r="S28" s="6">
        <f t="shared" si="0"/>
        <v>2</v>
      </c>
      <c r="T28" s="6">
        <f t="shared" si="0"/>
        <v>0</v>
      </c>
      <c r="U28" s="6">
        <f t="shared" si="0"/>
        <v>0</v>
      </c>
      <c r="V28" s="6">
        <f t="shared" si="0"/>
        <v>40</v>
      </c>
    </row>
    <row r="29" spans="1:22" ht="24" customHeight="1" x14ac:dyDescent="0.2">
      <c r="A29" s="128" t="s">
        <v>10</v>
      </c>
      <c r="B29" s="3" t="s">
        <v>11</v>
      </c>
      <c r="C29" s="4">
        <v>4</v>
      </c>
      <c r="D29" s="12">
        <v>4</v>
      </c>
      <c r="E29" s="12">
        <v>2</v>
      </c>
      <c r="F29" s="12">
        <v>4</v>
      </c>
      <c r="G29" s="12">
        <v>4</v>
      </c>
      <c r="H29" s="12">
        <v>2</v>
      </c>
      <c r="I29" s="12">
        <v>4</v>
      </c>
      <c r="J29" s="12">
        <v>2</v>
      </c>
      <c r="K29" s="12">
        <v>4</v>
      </c>
      <c r="L29" s="12">
        <v>2</v>
      </c>
      <c r="M29" s="12">
        <v>4</v>
      </c>
      <c r="N29" s="12">
        <v>4</v>
      </c>
      <c r="O29" s="12">
        <v>4</v>
      </c>
      <c r="P29" s="12">
        <v>2</v>
      </c>
      <c r="Q29" s="12">
        <v>4</v>
      </c>
      <c r="R29" s="12">
        <v>3</v>
      </c>
      <c r="S29" s="12">
        <v>2</v>
      </c>
      <c r="T29" s="12"/>
      <c r="U29" s="4"/>
      <c r="V29" s="4">
        <f>SUM(C29:U29)</f>
        <v>55</v>
      </c>
    </row>
    <row r="30" spans="1:22" ht="22.5" customHeight="1" x14ac:dyDescent="0.2">
      <c r="A30" s="129"/>
      <c r="B30" s="3" t="s">
        <v>12</v>
      </c>
      <c r="C30" s="4">
        <v>3</v>
      </c>
      <c r="D30" s="12">
        <v>3</v>
      </c>
      <c r="E30" s="12">
        <v>3</v>
      </c>
      <c r="F30" s="12">
        <v>3</v>
      </c>
      <c r="G30" s="12">
        <v>3</v>
      </c>
      <c r="H30" s="12">
        <v>3</v>
      </c>
      <c r="I30" s="12">
        <v>3</v>
      </c>
      <c r="J30" s="12">
        <v>4</v>
      </c>
      <c r="K30" s="12">
        <v>3</v>
      </c>
      <c r="L30" s="12">
        <v>3</v>
      </c>
      <c r="M30" s="12">
        <v>4</v>
      </c>
      <c r="N30" s="12">
        <v>3</v>
      </c>
      <c r="O30" s="12">
        <v>3</v>
      </c>
      <c r="P30" s="12">
        <v>4</v>
      </c>
      <c r="Q30" s="12">
        <v>3</v>
      </c>
      <c r="R30" s="12">
        <v>4</v>
      </c>
      <c r="S30" s="12">
        <v>3</v>
      </c>
      <c r="T30" s="12"/>
      <c r="U30" s="4"/>
      <c r="V30" s="4">
        <f>SUM(C30:U30)</f>
        <v>55</v>
      </c>
    </row>
    <row r="31" spans="1:22" ht="12" customHeight="1" x14ac:dyDescent="0.2">
      <c r="A31" s="130"/>
      <c r="B31" s="3" t="s">
        <v>13</v>
      </c>
      <c r="C31" s="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4">
        <v>10</v>
      </c>
      <c r="V31" s="4"/>
    </row>
    <row r="32" spans="1:22" ht="12" customHeight="1" x14ac:dyDescent="0.2">
      <c r="A32" s="118" t="s">
        <v>14</v>
      </c>
      <c r="B32" s="119"/>
      <c r="C32" s="6">
        <f t="shared" ref="C32:V32" si="1">SUM(C29:C31)</f>
        <v>7</v>
      </c>
      <c r="D32" s="6">
        <f t="shared" si="1"/>
        <v>7</v>
      </c>
      <c r="E32" s="6">
        <f t="shared" si="1"/>
        <v>5</v>
      </c>
      <c r="F32" s="6">
        <f t="shared" si="1"/>
        <v>7</v>
      </c>
      <c r="G32" s="6">
        <f t="shared" si="1"/>
        <v>7</v>
      </c>
      <c r="H32" s="6">
        <f t="shared" si="1"/>
        <v>5</v>
      </c>
      <c r="I32" s="6">
        <f t="shared" si="1"/>
        <v>7</v>
      </c>
      <c r="J32" s="6">
        <f t="shared" si="1"/>
        <v>6</v>
      </c>
      <c r="K32" s="6">
        <f t="shared" si="1"/>
        <v>7</v>
      </c>
      <c r="L32" s="6">
        <f t="shared" si="1"/>
        <v>5</v>
      </c>
      <c r="M32" s="6">
        <f t="shared" si="1"/>
        <v>8</v>
      </c>
      <c r="N32" s="6">
        <f t="shared" si="1"/>
        <v>7</v>
      </c>
      <c r="O32" s="6">
        <f t="shared" si="1"/>
        <v>7</v>
      </c>
      <c r="P32" s="6">
        <f t="shared" si="1"/>
        <v>6</v>
      </c>
      <c r="Q32" s="6">
        <f t="shared" si="1"/>
        <v>7</v>
      </c>
      <c r="R32" s="6">
        <f t="shared" si="1"/>
        <v>7</v>
      </c>
      <c r="S32" s="6">
        <f t="shared" si="1"/>
        <v>5</v>
      </c>
      <c r="T32" s="6">
        <f t="shared" si="1"/>
        <v>0</v>
      </c>
      <c r="U32" s="6">
        <f t="shared" si="1"/>
        <v>10</v>
      </c>
      <c r="V32" s="6">
        <f t="shared" si="1"/>
        <v>110</v>
      </c>
    </row>
    <row r="33" spans="1:22" ht="12" customHeight="1" x14ac:dyDescent="0.2">
      <c r="A33" s="126" t="s">
        <v>15</v>
      </c>
      <c r="B33" s="127"/>
      <c r="C33" s="9">
        <f t="shared" ref="C33:V33" si="2">C28+C32</f>
        <v>9</v>
      </c>
      <c r="D33" s="9">
        <f t="shared" si="2"/>
        <v>11</v>
      </c>
      <c r="E33" s="9">
        <f t="shared" si="2"/>
        <v>9</v>
      </c>
      <c r="F33" s="9">
        <f t="shared" si="2"/>
        <v>11</v>
      </c>
      <c r="G33" s="9">
        <f t="shared" si="2"/>
        <v>7</v>
      </c>
      <c r="H33" s="9">
        <f t="shared" si="2"/>
        <v>9</v>
      </c>
      <c r="I33" s="9">
        <f t="shared" si="2"/>
        <v>7</v>
      </c>
      <c r="J33" s="9">
        <f t="shared" si="2"/>
        <v>10</v>
      </c>
      <c r="K33" s="9">
        <f t="shared" si="2"/>
        <v>7</v>
      </c>
      <c r="L33" s="9">
        <f t="shared" si="2"/>
        <v>9</v>
      </c>
      <c r="M33" s="9">
        <f t="shared" si="2"/>
        <v>8</v>
      </c>
      <c r="N33" s="9">
        <f t="shared" si="2"/>
        <v>11</v>
      </c>
      <c r="O33" s="9">
        <f t="shared" si="2"/>
        <v>7</v>
      </c>
      <c r="P33" s="9">
        <f t="shared" si="2"/>
        <v>10</v>
      </c>
      <c r="Q33" s="9">
        <f t="shared" si="2"/>
        <v>7</v>
      </c>
      <c r="R33" s="9">
        <f t="shared" si="2"/>
        <v>11</v>
      </c>
      <c r="S33" s="9">
        <f t="shared" si="2"/>
        <v>7</v>
      </c>
      <c r="T33" s="9">
        <f t="shared" si="2"/>
        <v>0</v>
      </c>
      <c r="U33" s="9">
        <f t="shared" si="2"/>
        <v>10</v>
      </c>
      <c r="V33" s="9">
        <f t="shared" si="2"/>
        <v>150</v>
      </c>
    </row>
    <row r="34" spans="1:22" ht="12" customHeight="1" x14ac:dyDescent="0.2">
      <c r="A34" s="120" t="s">
        <v>16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2"/>
    </row>
    <row r="35" spans="1:22" ht="12" customHeight="1" x14ac:dyDescent="0.2">
      <c r="A35" s="128" t="s">
        <v>17</v>
      </c>
      <c r="B35" s="13" t="s">
        <v>19</v>
      </c>
      <c r="C35" s="4"/>
      <c r="D35" s="4"/>
      <c r="E35" s="4">
        <v>5</v>
      </c>
      <c r="F35" s="4"/>
      <c r="G35" s="4"/>
      <c r="H35" s="4"/>
      <c r="I35" s="4"/>
      <c r="J35" s="4"/>
      <c r="K35" s="4"/>
      <c r="L35" s="4"/>
      <c r="M35" s="4"/>
      <c r="N35" s="4"/>
      <c r="O35" s="4">
        <v>5</v>
      </c>
      <c r="P35" s="4"/>
      <c r="Q35" s="4"/>
      <c r="R35" s="4"/>
      <c r="S35" s="4"/>
      <c r="T35" s="4"/>
      <c r="U35" s="4"/>
      <c r="V35" s="5">
        <f t="shared" ref="V35:V39" si="3">SUM(C35:U35)</f>
        <v>10</v>
      </c>
    </row>
    <row r="36" spans="1:22" x14ac:dyDescent="0.2">
      <c r="A36" s="129"/>
      <c r="B36" s="13" t="s">
        <v>51</v>
      </c>
      <c r="C36" s="4"/>
      <c r="D36" s="4">
        <v>5</v>
      </c>
      <c r="E36" s="4"/>
      <c r="F36" s="4">
        <v>5</v>
      </c>
      <c r="G36" s="4"/>
      <c r="H36" s="4"/>
      <c r="I36" s="4"/>
      <c r="J36" s="4"/>
      <c r="K36" s="4"/>
      <c r="L36" s="4">
        <v>5</v>
      </c>
      <c r="M36" s="4"/>
      <c r="N36" s="4">
        <v>5</v>
      </c>
      <c r="O36" s="4"/>
      <c r="P36" s="4">
        <v>5</v>
      </c>
      <c r="Q36" s="4"/>
      <c r="R36" s="4">
        <v>5</v>
      </c>
      <c r="S36" s="4"/>
      <c r="T36" s="4"/>
      <c r="U36" s="4"/>
      <c r="V36" s="5">
        <f t="shared" si="3"/>
        <v>30</v>
      </c>
    </row>
    <row r="37" spans="1:22" x14ac:dyDescent="0.2">
      <c r="A37" s="129"/>
      <c r="B37" s="13" t="s">
        <v>38</v>
      </c>
      <c r="C37" s="4"/>
      <c r="D37" s="4"/>
      <c r="E37" s="4"/>
      <c r="F37" s="4"/>
      <c r="G37" s="4"/>
      <c r="H37" s="4">
        <v>5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5">
        <f t="shared" si="3"/>
        <v>5</v>
      </c>
    </row>
    <row r="38" spans="1:22" ht="22.5" customHeight="1" x14ac:dyDescent="0.2">
      <c r="A38" s="129"/>
      <c r="B38" s="13" t="s">
        <v>163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>
        <v>15</v>
      </c>
      <c r="T38" s="4"/>
      <c r="U38" s="4"/>
      <c r="V38" s="5">
        <f t="shared" si="3"/>
        <v>15</v>
      </c>
    </row>
    <row r="39" spans="1:22" x14ac:dyDescent="0.2">
      <c r="A39" s="129"/>
      <c r="B39" s="13" t="s">
        <v>161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>
        <v>40</v>
      </c>
      <c r="V39" s="5">
        <f t="shared" si="3"/>
        <v>40</v>
      </c>
    </row>
    <row r="40" spans="1:22" x14ac:dyDescent="0.2">
      <c r="A40" s="129"/>
      <c r="B40" s="109"/>
      <c r="C40" s="6"/>
      <c r="D40" s="6"/>
      <c r="E40" s="6"/>
      <c r="F40" s="6"/>
      <c r="G40" s="6">
        <v>0</v>
      </c>
      <c r="H40" s="6"/>
      <c r="I40" s="6">
        <v>0</v>
      </c>
      <c r="J40" s="6"/>
      <c r="K40" s="6">
        <v>0</v>
      </c>
      <c r="L40" s="6"/>
      <c r="M40" s="6">
        <v>0</v>
      </c>
      <c r="N40" s="6"/>
      <c r="O40" s="6">
        <v>0</v>
      </c>
      <c r="P40" s="6"/>
      <c r="Q40" s="6">
        <v>0</v>
      </c>
      <c r="R40" s="6"/>
      <c r="S40" s="15"/>
      <c r="T40" s="15">
        <v>0</v>
      </c>
      <c r="U40" s="15"/>
      <c r="V40" s="123">
        <f>SUM(V35:V39)</f>
        <v>100</v>
      </c>
    </row>
    <row r="41" spans="1:22" ht="22.5" customHeight="1" x14ac:dyDescent="0.2">
      <c r="A41" s="129"/>
      <c r="B41" s="107"/>
      <c r="C41" s="7">
        <f>C40</f>
        <v>0</v>
      </c>
      <c r="D41" s="14">
        <v>5</v>
      </c>
      <c r="E41" s="14">
        <f>D41+E40</f>
        <v>5</v>
      </c>
      <c r="F41" s="14">
        <f>E41+F40</f>
        <v>5</v>
      </c>
      <c r="G41" s="14"/>
      <c r="H41" s="14">
        <v>10</v>
      </c>
      <c r="I41" s="14"/>
      <c r="J41" s="14"/>
      <c r="K41" s="14">
        <f>J41+K40</f>
        <v>0</v>
      </c>
      <c r="L41" s="14">
        <v>5</v>
      </c>
      <c r="M41" s="14"/>
      <c r="N41" s="14">
        <v>5</v>
      </c>
      <c r="O41" s="14">
        <v>5</v>
      </c>
      <c r="P41" s="14">
        <v>5</v>
      </c>
      <c r="Q41" s="14"/>
      <c r="R41" s="14">
        <v>5</v>
      </c>
      <c r="S41" s="16">
        <v>10</v>
      </c>
      <c r="T41" s="16"/>
      <c r="U41" s="16">
        <v>60</v>
      </c>
      <c r="V41" s="124"/>
    </row>
    <row r="42" spans="1:22" hidden="1" x14ac:dyDescent="0.2">
      <c r="A42" s="130"/>
    </row>
    <row r="43" spans="1:22" ht="12" customHeight="1" x14ac:dyDescent="0.2">
      <c r="A43" s="108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135"/>
      <c r="N43" s="135"/>
      <c r="O43" s="135"/>
      <c r="P43" s="135"/>
      <c r="Q43" s="135"/>
      <c r="R43" s="135"/>
      <c r="S43" s="135"/>
      <c r="T43" s="135"/>
      <c r="U43" s="135"/>
      <c r="V43" s="135"/>
    </row>
    <row r="44" spans="1:22" ht="12" customHeight="1" x14ac:dyDescent="0.2">
      <c r="A44" s="106"/>
      <c r="B44" s="34" t="s">
        <v>48</v>
      </c>
      <c r="D44" s="125" t="s">
        <v>37</v>
      </c>
      <c r="E44" s="125"/>
      <c r="F44" s="125"/>
      <c r="G44" s="125"/>
      <c r="H44" s="125"/>
      <c r="I44" s="125"/>
      <c r="J44" s="125"/>
      <c r="K44" s="125"/>
      <c r="L44" s="40"/>
      <c r="M44" s="40"/>
      <c r="N44" s="40"/>
      <c r="O44" s="40"/>
      <c r="P44" s="40"/>
      <c r="Q44" s="40"/>
      <c r="R44" s="40"/>
      <c r="S44" s="40"/>
    </row>
    <row r="45" spans="1:22" ht="12.75" x14ac:dyDescent="0.2">
      <c r="B45" s="42"/>
      <c r="C45" s="42"/>
      <c r="D45" s="42"/>
      <c r="E45" s="42"/>
      <c r="F45" s="42"/>
      <c r="G45" s="42"/>
      <c r="H45" s="42"/>
      <c r="I45" s="42"/>
      <c r="J45" s="42"/>
      <c r="K45" s="42"/>
      <c r="M45" s="42"/>
      <c r="N45" s="42"/>
      <c r="O45" s="42"/>
      <c r="P45" s="42"/>
      <c r="Q45" s="40"/>
      <c r="R45" s="40"/>
      <c r="S45" s="40"/>
    </row>
    <row r="46" spans="1:22" ht="18" customHeight="1" x14ac:dyDescent="0.2">
      <c r="A46" s="42" t="s">
        <v>157</v>
      </c>
      <c r="K46" s="30" t="s">
        <v>50</v>
      </c>
    </row>
    <row r="47" spans="1:22" ht="12.75" customHeight="1" x14ac:dyDescent="0.2">
      <c r="A47" s="41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</row>
    <row r="48" spans="1:22" ht="15" x14ac:dyDescent="0.25">
      <c r="A48" s="42" t="s">
        <v>25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 t="s">
        <v>39</v>
      </c>
      <c r="N48" s="31"/>
      <c r="O48" s="31"/>
      <c r="P48" s="31"/>
      <c r="Q48" s="31"/>
    </row>
    <row r="49" spans="1:17" ht="15" x14ac:dyDescent="0.2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x14ac:dyDescent="0.2">
      <c r="A50" s="44"/>
    </row>
    <row r="52" spans="1:17" ht="6.75" customHeight="1" x14ac:dyDescent="0.2">
      <c r="A52" s="18"/>
    </row>
    <row r="57" spans="1:17" ht="6" customHeight="1" x14ac:dyDescent="0.2"/>
    <row r="62" spans="1:17" ht="6" customHeight="1" x14ac:dyDescent="0.2"/>
    <row r="64" spans="1:17" ht="12" customHeight="1" x14ac:dyDescent="0.2"/>
    <row r="70" ht="28.5" customHeight="1" x14ac:dyDescent="0.2"/>
    <row r="72" ht="12" customHeight="1" x14ac:dyDescent="0.2"/>
    <row r="73" ht="12" customHeight="1" x14ac:dyDescent="0.2"/>
    <row r="78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94" ht="20.25" customHeight="1" x14ac:dyDescent="0.2"/>
    <row r="95" ht="21" customHeight="1" x14ac:dyDescent="0.2"/>
  </sheetData>
  <mergeCells count="23">
    <mergeCell ref="A16:B16"/>
    <mergeCell ref="A23:V23"/>
    <mergeCell ref="A24:A27"/>
    <mergeCell ref="M43:V43"/>
    <mergeCell ref="A1:V1"/>
    <mergeCell ref="A2:V2"/>
    <mergeCell ref="A12:V12"/>
    <mergeCell ref="A3:V3"/>
    <mergeCell ref="V21:V22"/>
    <mergeCell ref="C21:S21"/>
    <mergeCell ref="A21:B22"/>
    <mergeCell ref="A5:V5"/>
    <mergeCell ref="B9:W9"/>
    <mergeCell ref="B10:W10"/>
    <mergeCell ref="B11:W11"/>
    <mergeCell ref="A35:A42"/>
    <mergeCell ref="A28:B28"/>
    <mergeCell ref="A34:V34"/>
    <mergeCell ref="V40:V41"/>
    <mergeCell ref="D44:K44"/>
    <mergeCell ref="A33:B33"/>
    <mergeCell ref="A32:B32"/>
    <mergeCell ref="A29:A31"/>
  </mergeCells>
  <pageMargins left="0.78740157480314965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T124"/>
  <sheetViews>
    <sheetView showZeros="0" topLeftCell="A10" workbookViewId="0">
      <selection activeCell="G15" sqref="G15"/>
    </sheetView>
  </sheetViews>
  <sheetFormatPr defaultRowHeight="15" x14ac:dyDescent="0.25"/>
  <cols>
    <col min="1" max="1" width="3.5703125" customWidth="1"/>
    <col min="2" max="2" width="15.28515625" customWidth="1"/>
    <col min="3" max="3" width="16.140625" customWidth="1"/>
    <col min="4" max="4" width="4.28515625" customWidth="1"/>
    <col min="5" max="5" width="5.42578125" customWidth="1"/>
    <col min="6" max="6" width="4.42578125" customWidth="1"/>
    <col min="7" max="11" width="5.140625" customWidth="1"/>
    <col min="12" max="12" width="5.42578125" customWidth="1"/>
    <col min="13" max="17" width="3.140625" customWidth="1"/>
    <col min="18" max="18" width="2.7109375" customWidth="1"/>
    <col min="19" max="19" width="3.85546875" customWidth="1"/>
    <col min="20" max="20" width="3.42578125" customWidth="1"/>
  </cols>
  <sheetData>
    <row r="1" spans="1:20" ht="18.75" x14ac:dyDescent="0.25">
      <c r="A1" s="163" t="s">
        <v>63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50"/>
      <c r="N1" s="50"/>
      <c r="O1" s="50"/>
      <c r="P1" s="50"/>
      <c r="Q1" s="50"/>
      <c r="R1" s="50"/>
      <c r="S1" s="50"/>
      <c r="T1" s="50"/>
    </row>
    <row r="2" spans="1:20" ht="6.7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104.25" customHeight="1" x14ac:dyDescent="0.25">
      <c r="A3" s="150" t="s">
        <v>54</v>
      </c>
      <c r="B3" s="151"/>
      <c r="C3" s="152"/>
      <c r="D3" s="46" t="s">
        <v>19</v>
      </c>
      <c r="E3" s="46" t="s">
        <v>51</v>
      </c>
      <c r="F3" s="46" t="s">
        <v>38</v>
      </c>
      <c r="G3" s="46" t="s">
        <v>140</v>
      </c>
      <c r="H3" s="46" t="s">
        <v>161</v>
      </c>
      <c r="I3" s="47" t="s">
        <v>26</v>
      </c>
      <c r="J3" s="113"/>
      <c r="K3" s="116"/>
      <c r="L3" s="114"/>
      <c r="M3" s="30"/>
      <c r="N3" s="30"/>
      <c r="O3" s="30"/>
      <c r="P3" s="30"/>
      <c r="Q3" s="30"/>
    </row>
    <row r="4" spans="1:20" ht="42" customHeight="1" x14ac:dyDescent="0.25">
      <c r="A4" s="156" t="s">
        <v>57</v>
      </c>
      <c r="B4" s="158" t="s">
        <v>55</v>
      </c>
      <c r="C4" s="162"/>
      <c r="D4" s="53"/>
      <c r="E4" s="53">
        <v>5</v>
      </c>
      <c r="F4" s="53">
        <f>H20</f>
        <v>0</v>
      </c>
      <c r="G4" s="53"/>
      <c r="H4" s="53">
        <f>J20</f>
        <v>0</v>
      </c>
      <c r="I4" s="171"/>
      <c r="J4" s="36"/>
      <c r="K4" s="117"/>
      <c r="L4" s="115"/>
      <c r="M4" s="30"/>
      <c r="N4" s="30"/>
      <c r="O4" s="30"/>
      <c r="P4" s="30"/>
      <c r="Q4" s="30"/>
    </row>
    <row r="5" spans="1:20" ht="51" customHeight="1" x14ac:dyDescent="0.25">
      <c r="A5" s="157"/>
      <c r="B5" s="158" t="s">
        <v>62</v>
      </c>
      <c r="C5" s="162"/>
      <c r="D5" s="53"/>
      <c r="E5" s="53">
        <v>5</v>
      </c>
      <c r="F5" s="53">
        <f>H22</f>
        <v>0</v>
      </c>
      <c r="G5" s="53"/>
      <c r="H5" s="53">
        <f>J22</f>
        <v>0</v>
      </c>
      <c r="I5" s="172"/>
      <c r="J5" s="36"/>
      <c r="K5" s="117"/>
      <c r="L5" s="115"/>
      <c r="M5" s="30"/>
      <c r="N5" s="30"/>
      <c r="O5" s="30"/>
      <c r="P5" s="30"/>
      <c r="Q5" s="30"/>
    </row>
    <row r="6" spans="1:20" ht="40.5" customHeight="1" x14ac:dyDescent="0.25">
      <c r="A6" s="157"/>
      <c r="B6" s="158" t="s">
        <v>56</v>
      </c>
      <c r="C6" s="162"/>
      <c r="D6" s="53">
        <v>5</v>
      </c>
      <c r="E6" s="53">
        <v>5</v>
      </c>
      <c r="F6" s="53"/>
      <c r="G6" s="53"/>
      <c r="H6" s="53">
        <f>J25</f>
        <v>0</v>
      </c>
      <c r="I6" s="172"/>
      <c r="J6" s="36"/>
      <c r="K6" s="117"/>
      <c r="L6" s="115"/>
      <c r="M6" s="30"/>
      <c r="N6" s="30"/>
      <c r="O6" s="30"/>
      <c r="P6" s="30"/>
      <c r="Q6" s="30"/>
    </row>
    <row r="7" spans="1:20" ht="35.25" customHeight="1" x14ac:dyDescent="0.25">
      <c r="A7" s="157"/>
      <c r="B7" s="158" t="s">
        <v>58</v>
      </c>
      <c r="C7" s="159"/>
      <c r="D7" s="53"/>
      <c r="E7" s="53">
        <v>5</v>
      </c>
      <c r="F7" s="53"/>
      <c r="G7" s="53"/>
      <c r="H7" s="53"/>
      <c r="I7" s="172"/>
      <c r="J7" s="36"/>
      <c r="K7" s="117"/>
      <c r="L7" s="115"/>
      <c r="M7" s="30"/>
      <c r="N7" s="30"/>
      <c r="O7" s="30"/>
      <c r="P7" s="30"/>
      <c r="Q7" s="30"/>
    </row>
    <row r="8" spans="1:20" ht="36.75" customHeight="1" x14ac:dyDescent="0.25">
      <c r="A8" s="157"/>
      <c r="B8" s="158" t="s">
        <v>59</v>
      </c>
      <c r="C8" s="159"/>
      <c r="D8" s="53"/>
      <c r="E8" s="53"/>
      <c r="F8" s="53"/>
      <c r="G8" s="53"/>
      <c r="H8" s="53"/>
      <c r="I8" s="172"/>
      <c r="J8" s="36"/>
      <c r="K8" s="117"/>
      <c r="L8" s="115"/>
      <c r="M8" s="30"/>
      <c r="N8" s="30"/>
      <c r="O8" s="30"/>
      <c r="P8" s="30"/>
      <c r="Q8" s="30"/>
    </row>
    <row r="9" spans="1:20" ht="54.75" customHeight="1" x14ac:dyDescent="0.25">
      <c r="A9" s="156" t="s">
        <v>61</v>
      </c>
      <c r="B9" s="158" t="s">
        <v>143</v>
      </c>
      <c r="C9" s="162"/>
      <c r="D9" s="53"/>
      <c r="E9" s="53"/>
      <c r="F9" s="53">
        <v>5</v>
      </c>
      <c r="G9" s="176">
        <v>15</v>
      </c>
      <c r="H9" s="53"/>
      <c r="I9" s="53">
        <f>J31</f>
        <v>0</v>
      </c>
      <c r="J9" s="173"/>
      <c r="K9" s="117"/>
      <c r="L9" s="115"/>
      <c r="M9" s="30"/>
      <c r="N9" s="30"/>
      <c r="O9" s="30"/>
      <c r="P9" s="30"/>
      <c r="Q9" s="30"/>
      <c r="R9" s="30"/>
    </row>
    <row r="10" spans="1:20" ht="40.5" customHeight="1" x14ac:dyDescent="0.25">
      <c r="A10" s="157"/>
      <c r="B10" s="158" t="s">
        <v>146</v>
      </c>
      <c r="C10" s="159"/>
      <c r="D10" s="53"/>
      <c r="E10" s="53">
        <v>5</v>
      </c>
      <c r="F10" s="53"/>
      <c r="G10" s="176"/>
      <c r="H10" s="53"/>
      <c r="I10" s="53"/>
      <c r="J10" s="174"/>
      <c r="K10" s="117"/>
      <c r="L10" s="115"/>
      <c r="M10" s="30"/>
      <c r="N10" s="30"/>
      <c r="O10" s="30"/>
      <c r="P10" s="30"/>
      <c r="Q10" s="30"/>
      <c r="R10" s="30"/>
    </row>
    <row r="11" spans="1:20" ht="39" customHeight="1" x14ac:dyDescent="0.25">
      <c r="A11" s="157"/>
      <c r="B11" s="158" t="s">
        <v>148</v>
      </c>
      <c r="C11" s="162"/>
      <c r="D11" s="53"/>
      <c r="E11" s="53"/>
      <c r="F11" s="53">
        <f>H33</f>
        <v>0</v>
      </c>
      <c r="G11" s="176"/>
      <c r="H11" s="53"/>
      <c r="I11" s="53">
        <f>J33</f>
        <v>0</v>
      </c>
      <c r="J11" s="174"/>
      <c r="K11" s="117"/>
      <c r="L11" s="115"/>
      <c r="M11" s="30"/>
      <c r="N11" s="30"/>
      <c r="O11" s="30"/>
      <c r="P11" s="30"/>
      <c r="Q11" s="30"/>
      <c r="R11" s="30"/>
    </row>
    <row r="12" spans="1:20" ht="48.75" customHeight="1" x14ac:dyDescent="0.25">
      <c r="A12" s="157"/>
      <c r="B12" s="158" t="s">
        <v>149</v>
      </c>
      <c r="C12" s="159"/>
      <c r="D12" s="53">
        <v>5</v>
      </c>
      <c r="E12" s="53">
        <v>5</v>
      </c>
      <c r="F12" s="53"/>
      <c r="G12" s="176"/>
      <c r="H12" s="53"/>
      <c r="I12" s="53"/>
      <c r="J12" s="174"/>
      <c r="K12" s="117"/>
      <c r="L12" s="115"/>
      <c r="M12" s="30"/>
      <c r="N12" s="30"/>
      <c r="O12" s="30"/>
      <c r="P12" s="30"/>
      <c r="Q12" s="30"/>
      <c r="R12" s="30"/>
    </row>
    <row r="13" spans="1:20" ht="39" customHeight="1" x14ac:dyDescent="0.25">
      <c r="A13" s="157"/>
      <c r="B13" s="158" t="s">
        <v>153</v>
      </c>
      <c r="C13" s="162"/>
      <c r="D13" s="53"/>
      <c r="E13" s="53"/>
      <c r="F13" s="53"/>
      <c r="G13" s="176"/>
      <c r="H13" s="53">
        <v>40</v>
      </c>
      <c r="I13" s="53">
        <f>J35</f>
        <v>0</v>
      </c>
      <c r="J13" s="175"/>
      <c r="K13" s="117"/>
      <c r="L13" s="115"/>
      <c r="M13" s="30"/>
      <c r="N13" s="30"/>
      <c r="O13" s="30"/>
      <c r="P13" s="30"/>
      <c r="Q13" s="30"/>
      <c r="R13" s="30"/>
    </row>
    <row r="14" spans="1:20" ht="15.75" x14ac:dyDescent="0.25">
      <c r="A14" s="169" t="s">
        <v>161</v>
      </c>
      <c r="B14" s="170"/>
      <c r="C14" s="52" t="s">
        <v>60</v>
      </c>
      <c r="D14" s="54"/>
      <c r="E14" s="54"/>
      <c r="F14" s="54">
        <f t="shared" ref="F14:I14" si="0">F37</f>
        <v>0</v>
      </c>
      <c r="G14" s="54">
        <f t="shared" si="0"/>
        <v>0</v>
      </c>
      <c r="H14" s="54">
        <f t="shared" si="0"/>
        <v>0</v>
      </c>
      <c r="I14" s="54">
        <f t="shared" si="0"/>
        <v>0</v>
      </c>
      <c r="J14" s="110"/>
      <c r="K14" s="54"/>
      <c r="L14" s="111"/>
      <c r="M14" s="30"/>
      <c r="N14" s="30"/>
      <c r="O14" s="30"/>
      <c r="P14" s="30"/>
      <c r="Q14" s="30"/>
      <c r="R14" s="30"/>
      <c r="S14" s="30"/>
      <c r="T14" s="30"/>
    </row>
    <row r="15" spans="1:20" s="55" customFormat="1" x14ac:dyDescent="0.25">
      <c r="A15" s="164" t="s">
        <v>26</v>
      </c>
      <c r="B15" s="165"/>
      <c r="C15" s="166"/>
      <c r="D15" s="56">
        <v>10</v>
      </c>
      <c r="E15" s="56">
        <v>40</v>
      </c>
      <c r="F15" s="56">
        <f>SUM(F4:F14)</f>
        <v>5</v>
      </c>
      <c r="G15" s="56">
        <f>SUM(G4:G14)</f>
        <v>15</v>
      </c>
      <c r="H15" s="56">
        <f>SUM(H4:H14)</f>
        <v>40</v>
      </c>
      <c r="I15" s="58"/>
      <c r="J15" s="112">
        <v>100</v>
      </c>
      <c r="K15" s="111"/>
      <c r="L15" s="111"/>
      <c r="M15" s="48"/>
      <c r="N15" s="48"/>
      <c r="O15" s="48"/>
      <c r="P15" s="48"/>
      <c r="Q15" s="48"/>
      <c r="R15" s="48"/>
      <c r="S15" s="48"/>
      <c r="T15" s="48"/>
    </row>
    <row r="16" spans="1:20" ht="7.5" customHeight="1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1:20" ht="18.75" x14ac:dyDescent="0.3">
      <c r="A17" s="161" t="s">
        <v>136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51"/>
      <c r="N17" s="51"/>
      <c r="O17" s="51"/>
      <c r="P17" s="51"/>
      <c r="Q17" s="51"/>
      <c r="R17" s="51"/>
      <c r="S17" s="51"/>
      <c r="T17" s="51"/>
    </row>
    <row r="18" spans="1:20" ht="5.25" customHeight="1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04.25" customHeight="1" x14ac:dyDescent="0.25">
      <c r="A19" s="150" t="s">
        <v>54</v>
      </c>
      <c r="B19" s="151"/>
      <c r="C19" s="152"/>
      <c r="D19" s="46" t="s">
        <v>7</v>
      </c>
      <c r="E19" s="46" t="s">
        <v>8</v>
      </c>
      <c r="F19" s="46" t="s">
        <v>19</v>
      </c>
      <c r="G19" s="46" t="s">
        <v>51</v>
      </c>
      <c r="H19" s="46" t="s">
        <v>38</v>
      </c>
      <c r="I19" s="46" t="s">
        <v>140</v>
      </c>
      <c r="J19" s="46" t="s">
        <v>161</v>
      </c>
      <c r="K19" s="47" t="s">
        <v>26</v>
      </c>
      <c r="L19" s="30"/>
      <c r="M19" s="30"/>
      <c r="N19" s="30"/>
      <c r="O19" s="30"/>
      <c r="P19" s="30"/>
      <c r="Q19" s="30"/>
      <c r="R19" s="30"/>
      <c r="S19" s="30"/>
    </row>
    <row r="20" spans="1:20" x14ac:dyDescent="0.25">
      <c r="A20" s="153" t="s">
        <v>41</v>
      </c>
      <c r="B20" s="160" t="s">
        <v>94</v>
      </c>
      <c r="C20" s="49" t="s">
        <v>52</v>
      </c>
      <c r="D20" s="53"/>
      <c r="E20" s="53"/>
      <c r="F20" s="53"/>
      <c r="G20" s="53"/>
      <c r="H20" s="53"/>
      <c r="I20" s="53"/>
      <c r="J20" s="53"/>
      <c r="K20" s="56">
        <f>SUM(D20:J20)</f>
        <v>0</v>
      </c>
      <c r="L20" s="30"/>
      <c r="M20" s="30"/>
      <c r="N20" s="30"/>
      <c r="O20" s="30"/>
      <c r="P20" s="30"/>
      <c r="Q20" s="30"/>
      <c r="R20" s="30"/>
      <c r="S20" s="30"/>
    </row>
    <row r="21" spans="1:20" ht="15" hidden="1" customHeight="1" x14ac:dyDescent="0.25">
      <c r="A21" s="154"/>
      <c r="B21" s="160"/>
      <c r="C21" s="49" t="s">
        <v>27</v>
      </c>
      <c r="D21" s="53"/>
      <c r="E21" s="53"/>
      <c r="F21" s="53"/>
      <c r="G21" s="53"/>
      <c r="H21" s="53"/>
      <c r="I21" s="53"/>
      <c r="J21" s="53"/>
      <c r="K21" s="56">
        <f>SUM(D21:J21)</f>
        <v>0</v>
      </c>
      <c r="L21" s="30"/>
      <c r="M21" s="30"/>
      <c r="N21" s="30"/>
      <c r="O21" s="30"/>
      <c r="P21" s="30"/>
      <c r="Q21" s="30"/>
      <c r="R21" s="30"/>
      <c r="S21" s="30"/>
    </row>
    <row r="22" spans="1:20" x14ac:dyDescent="0.25">
      <c r="A22" s="154"/>
      <c r="B22" s="160" t="s">
        <v>95</v>
      </c>
      <c r="C22" s="49" t="s">
        <v>27</v>
      </c>
      <c r="D22" s="53"/>
      <c r="E22" s="53"/>
      <c r="F22" s="53"/>
      <c r="G22" s="53">
        <v>5</v>
      </c>
      <c r="H22" s="53"/>
      <c r="I22" s="53"/>
      <c r="J22" s="53"/>
      <c r="K22" s="56">
        <f>SUM(D22:J22)</f>
        <v>5</v>
      </c>
      <c r="L22" s="30"/>
      <c r="M22" s="30"/>
      <c r="N22" s="30"/>
      <c r="O22" s="30"/>
      <c r="P22" s="30"/>
      <c r="Q22" s="30"/>
      <c r="R22" s="30"/>
      <c r="S22" s="30"/>
    </row>
    <row r="23" spans="1:20" ht="15" hidden="1" customHeight="1" x14ac:dyDescent="0.25">
      <c r="A23" s="154"/>
      <c r="B23" s="160"/>
      <c r="C23" s="49" t="s">
        <v>28</v>
      </c>
      <c r="D23" s="53"/>
      <c r="E23" s="53"/>
      <c r="F23" s="53"/>
      <c r="G23" s="53"/>
      <c r="H23" s="53"/>
      <c r="I23" s="53"/>
      <c r="J23" s="53"/>
      <c r="K23" s="56">
        <f>SUM(D23:J23)</f>
        <v>0</v>
      </c>
      <c r="L23" s="30"/>
      <c r="M23" s="30"/>
      <c r="N23" s="30"/>
      <c r="O23" s="30"/>
      <c r="P23" s="30"/>
      <c r="Q23" s="30"/>
      <c r="R23" s="30"/>
      <c r="S23" s="30"/>
    </row>
    <row r="24" spans="1:20" x14ac:dyDescent="0.25">
      <c r="A24" s="154"/>
      <c r="B24" s="89" t="s">
        <v>96</v>
      </c>
      <c r="C24" s="49" t="s">
        <v>53</v>
      </c>
      <c r="D24" s="53"/>
      <c r="E24" s="53"/>
      <c r="F24" s="53">
        <v>5</v>
      </c>
      <c r="G24" s="53"/>
      <c r="H24" s="53"/>
      <c r="I24" s="53"/>
      <c r="J24" s="53"/>
      <c r="K24" s="75">
        <v>5</v>
      </c>
      <c r="L24" s="30"/>
      <c r="M24" s="30"/>
      <c r="N24" s="30"/>
      <c r="O24" s="30"/>
      <c r="P24" s="30"/>
      <c r="Q24" s="30"/>
      <c r="R24" s="30"/>
      <c r="S24" s="30"/>
    </row>
    <row r="25" spans="1:20" x14ac:dyDescent="0.25">
      <c r="A25" s="154"/>
      <c r="B25" s="160" t="s">
        <v>97</v>
      </c>
      <c r="C25" s="49" t="s">
        <v>109</v>
      </c>
      <c r="D25" s="53"/>
      <c r="E25" s="53"/>
      <c r="F25" s="53"/>
      <c r="G25" s="53">
        <v>5</v>
      </c>
      <c r="H25" s="53"/>
      <c r="I25" s="53"/>
      <c r="J25" s="53"/>
      <c r="K25" s="56">
        <f>SUM(D25:J25)</f>
        <v>5</v>
      </c>
      <c r="L25" s="30"/>
      <c r="M25" s="30"/>
      <c r="N25" s="30"/>
      <c r="O25" s="30"/>
      <c r="P25" s="30"/>
      <c r="Q25" s="30"/>
      <c r="R25" s="30"/>
      <c r="S25" s="30"/>
    </row>
    <row r="26" spans="1:20" ht="15" hidden="1" customHeight="1" x14ac:dyDescent="0.25">
      <c r="A26" s="154"/>
      <c r="B26" s="160"/>
      <c r="C26" s="49" t="s">
        <v>29</v>
      </c>
      <c r="D26" s="53"/>
      <c r="E26" s="53"/>
      <c r="F26" s="53"/>
      <c r="G26" s="53"/>
      <c r="H26" s="53"/>
      <c r="I26" s="53"/>
      <c r="J26" s="53"/>
      <c r="K26" s="56">
        <f>SUM(D26:J26)</f>
        <v>0</v>
      </c>
      <c r="L26" s="30"/>
      <c r="M26" s="30"/>
      <c r="N26" s="30"/>
      <c r="O26" s="30"/>
      <c r="P26" s="30"/>
      <c r="Q26" s="30"/>
      <c r="R26" s="30"/>
      <c r="S26" s="30"/>
    </row>
    <row r="27" spans="1:20" x14ac:dyDescent="0.25">
      <c r="A27" s="155"/>
      <c r="B27" s="89" t="s">
        <v>98</v>
      </c>
      <c r="C27" s="49" t="s">
        <v>110</v>
      </c>
      <c r="D27" s="53"/>
      <c r="E27" s="53"/>
      <c r="F27" s="53"/>
      <c r="G27" s="53">
        <v>5</v>
      </c>
      <c r="H27" s="53"/>
      <c r="I27" s="53"/>
      <c r="J27" s="53"/>
      <c r="K27" s="75">
        <v>5</v>
      </c>
      <c r="L27" s="30"/>
      <c r="M27" s="30"/>
      <c r="N27" s="30"/>
      <c r="O27" s="30"/>
      <c r="P27" s="30"/>
      <c r="Q27" s="30"/>
      <c r="R27" s="30"/>
      <c r="S27" s="30"/>
    </row>
    <row r="28" spans="1:20" x14ac:dyDescent="0.25">
      <c r="A28" s="153" t="s">
        <v>40</v>
      </c>
      <c r="B28" s="160" t="s">
        <v>99</v>
      </c>
      <c r="C28" s="49" t="s">
        <v>111</v>
      </c>
      <c r="D28" s="53"/>
      <c r="E28" s="53"/>
      <c r="F28" s="53"/>
      <c r="G28" s="53"/>
      <c r="H28" s="53">
        <v>5</v>
      </c>
      <c r="I28" s="53"/>
      <c r="J28" s="53"/>
      <c r="K28" s="56">
        <f>SUM(D28:J28)</f>
        <v>5</v>
      </c>
      <c r="L28" s="30"/>
      <c r="M28" s="30"/>
      <c r="N28" s="30"/>
      <c r="O28" s="30"/>
      <c r="P28" s="30"/>
      <c r="Q28" s="30"/>
      <c r="R28" s="30"/>
      <c r="S28" s="30"/>
    </row>
    <row r="29" spans="1:20" ht="15" hidden="1" customHeight="1" x14ac:dyDescent="0.25">
      <c r="A29" s="154"/>
      <c r="B29" s="160"/>
      <c r="C29" s="49" t="s">
        <v>29</v>
      </c>
      <c r="D29" s="53"/>
      <c r="E29" s="53"/>
      <c r="F29" s="53"/>
      <c r="G29" s="53"/>
      <c r="H29" s="53"/>
      <c r="I29" s="53"/>
      <c r="J29" s="53"/>
      <c r="K29" s="56">
        <f>SUM(D29:J29)</f>
        <v>0</v>
      </c>
      <c r="L29" s="30"/>
      <c r="M29" s="30"/>
      <c r="N29" s="30"/>
      <c r="O29" s="30"/>
      <c r="P29" s="30"/>
      <c r="Q29" s="30"/>
      <c r="R29" s="30"/>
      <c r="S29" s="30"/>
    </row>
    <row r="30" spans="1:20" x14ac:dyDescent="0.25">
      <c r="A30" s="154"/>
      <c r="B30" s="89" t="s">
        <v>100</v>
      </c>
      <c r="C30" s="49" t="s">
        <v>112</v>
      </c>
      <c r="D30" s="53"/>
      <c r="E30" s="53"/>
      <c r="F30" s="53"/>
      <c r="G30" s="53">
        <v>5</v>
      </c>
      <c r="H30" s="53"/>
      <c r="I30" s="53"/>
      <c r="J30" s="53"/>
      <c r="K30" s="75">
        <v>5</v>
      </c>
      <c r="L30" s="30"/>
      <c r="M30" s="30"/>
      <c r="N30" s="30"/>
      <c r="O30" s="30"/>
      <c r="P30" s="30"/>
      <c r="Q30" s="30"/>
      <c r="R30" s="30"/>
      <c r="S30" s="30"/>
    </row>
    <row r="31" spans="1:20" ht="15" customHeight="1" x14ac:dyDescent="0.25">
      <c r="A31" s="154"/>
      <c r="B31" s="160" t="s">
        <v>101</v>
      </c>
      <c r="C31" s="49" t="s">
        <v>113</v>
      </c>
      <c r="D31" s="53"/>
      <c r="E31" s="53"/>
      <c r="F31" s="53">
        <v>5</v>
      </c>
      <c r="G31" s="53">
        <v>5</v>
      </c>
      <c r="H31" s="53"/>
      <c r="I31" s="53"/>
      <c r="J31" s="53"/>
      <c r="K31" s="56">
        <f t="shared" ref="K31:K37" si="1">SUM(D31:J31)</f>
        <v>10</v>
      </c>
      <c r="L31" s="30"/>
      <c r="M31" s="30"/>
      <c r="N31" s="30"/>
      <c r="O31" s="30"/>
      <c r="P31" s="30"/>
      <c r="Q31" s="30"/>
      <c r="R31" s="30"/>
      <c r="S31" s="30"/>
    </row>
    <row r="32" spans="1:20" ht="15" hidden="1" customHeight="1" x14ac:dyDescent="0.25">
      <c r="A32" s="154"/>
      <c r="B32" s="160"/>
      <c r="C32" s="49" t="s">
        <v>30</v>
      </c>
      <c r="D32" s="53"/>
      <c r="E32" s="53"/>
      <c r="F32" s="53"/>
      <c r="G32" s="53"/>
      <c r="H32" s="53"/>
      <c r="I32" s="53"/>
      <c r="J32" s="53"/>
      <c r="K32" s="56">
        <f t="shared" si="1"/>
        <v>0</v>
      </c>
      <c r="L32" s="30"/>
      <c r="M32" s="30"/>
      <c r="N32" s="30"/>
      <c r="O32" s="30"/>
      <c r="P32" s="30"/>
      <c r="Q32" s="30"/>
      <c r="R32" s="30"/>
      <c r="S32" s="30"/>
    </row>
    <row r="33" spans="1:20" x14ac:dyDescent="0.25">
      <c r="A33" s="154"/>
      <c r="B33" s="160" t="s">
        <v>102</v>
      </c>
      <c r="C33" s="49" t="s">
        <v>114</v>
      </c>
      <c r="D33" s="53"/>
      <c r="E33" s="53"/>
      <c r="F33" s="53"/>
      <c r="G33" s="53">
        <v>5</v>
      </c>
      <c r="H33" s="53"/>
      <c r="I33" s="53"/>
      <c r="J33" s="53"/>
      <c r="K33" s="56">
        <f t="shared" si="1"/>
        <v>5</v>
      </c>
      <c r="L33" s="30"/>
      <c r="M33" s="30"/>
      <c r="N33" s="30"/>
      <c r="O33" s="30"/>
      <c r="P33" s="30"/>
      <c r="Q33" s="30"/>
      <c r="R33" s="30"/>
      <c r="S33" s="30"/>
    </row>
    <row r="34" spans="1:20" ht="15" hidden="1" customHeight="1" x14ac:dyDescent="0.25">
      <c r="A34" s="154"/>
      <c r="B34" s="160"/>
      <c r="C34" s="49" t="s">
        <v>31</v>
      </c>
      <c r="D34" s="53"/>
      <c r="E34" s="53"/>
      <c r="F34" s="53"/>
      <c r="G34" s="53"/>
      <c r="H34" s="53"/>
      <c r="I34" s="53"/>
      <c r="J34" s="53"/>
      <c r="K34" s="56">
        <f t="shared" si="1"/>
        <v>0</v>
      </c>
      <c r="L34" s="30"/>
      <c r="M34" s="30"/>
      <c r="N34" s="30"/>
      <c r="O34" s="30"/>
      <c r="P34" s="30"/>
      <c r="Q34" s="30"/>
      <c r="R34" s="30"/>
      <c r="S34" s="30"/>
    </row>
    <row r="35" spans="1:20" x14ac:dyDescent="0.25">
      <c r="A35" s="154"/>
      <c r="B35" s="160" t="s">
        <v>103</v>
      </c>
      <c r="C35" s="49" t="s">
        <v>115</v>
      </c>
      <c r="D35" s="53"/>
      <c r="E35" s="53"/>
      <c r="F35" s="53"/>
      <c r="G35" s="53"/>
      <c r="H35" s="53"/>
      <c r="I35" s="53">
        <v>15</v>
      </c>
      <c r="J35" s="53"/>
      <c r="K35" s="56">
        <f t="shared" si="1"/>
        <v>15</v>
      </c>
      <c r="L35" s="30"/>
      <c r="M35" s="30"/>
      <c r="N35" s="30"/>
      <c r="O35" s="30"/>
      <c r="P35" s="30"/>
      <c r="Q35" s="30"/>
      <c r="R35" s="30"/>
      <c r="S35" s="30"/>
    </row>
    <row r="36" spans="1:20" ht="15" hidden="1" customHeight="1" x14ac:dyDescent="0.25">
      <c r="A36" s="155"/>
      <c r="B36" s="160"/>
      <c r="C36" s="49" t="s">
        <v>32</v>
      </c>
      <c r="D36" s="53"/>
      <c r="E36" s="53"/>
      <c r="F36" s="53"/>
      <c r="G36" s="53"/>
      <c r="H36" s="53"/>
      <c r="I36" s="53"/>
      <c r="J36" s="53"/>
      <c r="K36" s="56">
        <f t="shared" si="1"/>
        <v>0</v>
      </c>
      <c r="L36" s="30"/>
      <c r="M36" s="30"/>
      <c r="N36" s="30"/>
      <c r="O36" s="30"/>
      <c r="P36" s="30"/>
      <c r="Q36" s="30"/>
      <c r="R36" s="30"/>
      <c r="S36" s="30"/>
    </row>
    <row r="37" spans="1:20" x14ac:dyDescent="0.25">
      <c r="A37" s="167" t="s">
        <v>161</v>
      </c>
      <c r="B37" s="168"/>
      <c r="C37" s="49" t="s">
        <v>64</v>
      </c>
      <c r="D37" s="53"/>
      <c r="E37" s="53"/>
      <c r="F37" s="53"/>
      <c r="G37" s="53"/>
      <c r="H37" s="53"/>
      <c r="I37" s="53"/>
      <c r="J37" s="53">
        <v>40</v>
      </c>
      <c r="K37" s="57">
        <f t="shared" si="1"/>
        <v>40</v>
      </c>
      <c r="L37" s="30"/>
      <c r="M37" s="30"/>
      <c r="N37" s="30"/>
      <c r="O37" s="30"/>
      <c r="P37" s="30"/>
      <c r="Q37" s="30"/>
      <c r="R37" s="30"/>
      <c r="S37" s="30"/>
    </row>
    <row r="38" spans="1:20" x14ac:dyDescent="0.25">
      <c r="A38" s="164" t="s">
        <v>26</v>
      </c>
      <c r="B38" s="165"/>
      <c r="C38" s="166"/>
      <c r="D38" s="57">
        <f t="shared" ref="D38:J38" si="2">SUM(D20:D37)</f>
        <v>0</v>
      </c>
      <c r="E38" s="57">
        <f t="shared" si="2"/>
        <v>0</v>
      </c>
      <c r="F38" s="57">
        <f t="shared" si="2"/>
        <v>10</v>
      </c>
      <c r="G38" s="57">
        <f t="shared" si="2"/>
        <v>30</v>
      </c>
      <c r="H38" s="57">
        <f t="shared" si="2"/>
        <v>5</v>
      </c>
      <c r="I38" s="58">
        <f t="shared" si="2"/>
        <v>15</v>
      </c>
      <c r="J38" s="57">
        <f t="shared" si="2"/>
        <v>40</v>
      </c>
      <c r="K38" s="57">
        <v>100</v>
      </c>
      <c r="L38" s="30"/>
      <c r="M38" s="30"/>
      <c r="N38" s="30"/>
      <c r="O38" s="30"/>
      <c r="P38" s="30"/>
      <c r="Q38" s="30"/>
      <c r="R38" s="30"/>
      <c r="S38" s="30"/>
    </row>
    <row r="39" spans="1:20" ht="18.75" x14ac:dyDescent="0.3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45"/>
      <c r="M39" s="30"/>
      <c r="N39" s="30"/>
      <c r="O39" s="30"/>
      <c r="P39" s="30"/>
      <c r="Q39" s="30"/>
      <c r="R39" s="30"/>
      <c r="S39" s="30"/>
      <c r="T39" s="30"/>
    </row>
    <row r="40" spans="1:20" ht="18.75" x14ac:dyDescent="0.25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30"/>
      <c r="N40" s="30"/>
      <c r="O40" s="30"/>
      <c r="P40" s="30"/>
      <c r="Q40" s="30"/>
      <c r="R40" s="30"/>
      <c r="S40" s="30"/>
      <c r="T40" s="30"/>
    </row>
    <row r="41" spans="1:20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1:20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1:20" ht="39.75" customHeight="1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1:20" ht="42.75" customHeight="1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1:20" ht="43.5" customHeight="1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</row>
    <row r="46" spans="1:20" ht="43.5" customHeight="1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spans="1:20" ht="54" customHeight="1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</row>
    <row r="48" spans="1:20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spans="1:20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</row>
    <row r="50" spans="1:20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</row>
    <row r="51" spans="1:20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</row>
    <row r="52" spans="1:20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</row>
    <row r="53" spans="1:20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</row>
    <row r="54" spans="1:20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</row>
    <row r="55" spans="1:20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</row>
    <row r="56" spans="1:20" ht="93" hidden="1" customHeight="1" x14ac:dyDescent="0.25">
      <c r="A56" s="30"/>
      <c r="B56" s="71"/>
      <c r="C56" s="30"/>
      <c r="D56" s="30"/>
      <c r="E56" s="30"/>
      <c r="F56" s="30"/>
      <c r="G56" s="30"/>
      <c r="H56" s="30"/>
      <c r="I56" s="30"/>
      <c r="M56" s="30"/>
      <c r="N56" s="30"/>
      <c r="O56" s="30"/>
      <c r="P56" s="30"/>
      <c r="Q56" s="30"/>
      <c r="R56" s="30"/>
      <c r="S56" s="30"/>
      <c r="T56" s="30"/>
    </row>
    <row r="57" spans="1:20" ht="15" hidden="1" customHeight="1" x14ac:dyDescent="0.25">
      <c r="A57" s="30"/>
      <c r="B57" s="71"/>
      <c r="C57" s="30"/>
      <c r="D57" s="30"/>
      <c r="E57" s="30"/>
      <c r="F57" s="30"/>
      <c r="G57" s="30"/>
      <c r="H57" s="30"/>
      <c r="I57" s="30"/>
    </row>
    <row r="58" spans="1:20" hidden="1" x14ac:dyDescent="0.25">
      <c r="A58" s="30"/>
      <c r="B58" s="71"/>
      <c r="C58" s="30"/>
      <c r="D58" s="30"/>
      <c r="E58" s="30"/>
      <c r="F58" s="30"/>
      <c r="G58" s="30"/>
      <c r="H58" s="30"/>
      <c r="I58" s="30"/>
    </row>
    <row r="59" spans="1:20" hidden="1" x14ac:dyDescent="0.25">
      <c r="A59" s="30"/>
      <c r="B59" s="71"/>
      <c r="C59" s="30"/>
      <c r="D59" s="30"/>
      <c r="E59" s="30"/>
      <c r="F59" s="30"/>
      <c r="G59" s="30"/>
      <c r="H59" s="30"/>
      <c r="I59" s="30"/>
    </row>
    <row r="60" spans="1:20" hidden="1" x14ac:dyDescent="0.25">
      <c r="A60" s="30"/>
      <c r="B60" s="71"/>
      <c r="C60" s="30"/>
      <c r="D60" s="30"/>
      <c r="E60" s="30"/>
      <c r="F60" s="30"/>
      <c r="G60" s="30"/>
      <c r="H60" s="30"/>
      <c r="I60" s="30"/>
    </row>
    <row r="61" spans="1:20" hidden="1" x14ac:dyDescent="0.25">
      <c r="A61" s="30"/>
      <c r="B61" s="71"/>
      <c r="C61" s="30"/>
      <c r="D61" s="30"/>
      <c r="E61" s="30"/>
      <c r="F61" s="30"/>
      <c r="G61" s="30"/>
      <c r="H61" s="30"/>
      <c r="I61" s="30"/>
    </row>
    <row r="62" spans="1:20" ht="15" hidden="1" customHeight="1" x14ac:dyDescent="0.25">
      <c r="A62" s="30"/>
      <c r="B62" s="71"/>
      <c r="C62" s="30"/>
      <c r="D62" s="30"/>
      <c r="E62" s="30"/>
      <c r="F62" s="30"/>
      <c r="G62" s="30"/>
      <c r="H62" s="30"/>
      <c r="I62" s="30"/>
    </row>
    <row r="63" spans="1:20" ht="15" hidden="1" customHeight="1" x14ac:dyDescent="0.25">
      <c r="A63" s="30"/>
      <c r="B63" s="71"/>
      <c r="C63" s="30"/>
      <c r="D63" s="30"/>
      <c r="E63" s="30"/>
      <c r="F63" s="30"/>
      <c r="G63" s="30"/>
      <c r="H63" s="30"/>
      <c r="I63" s="30"/>
    </row>
    <row r="64" spans="1:20" ht="15" hidden="1" customHeight="1" x14ac:dyDescent="0.25">
      <c r="A64" s="30"/>
      <c r="B64" s="71"/>
      <c r="C64" s="30"/>
      <c r="D64" s="30"/>
      <c r="E64" s="30"/>
      <c r="F64" s="30"/>
      <c r="G64" s="30"/>
      <c r="H64" s="30"/>
      <c r="I64" s="30"/>
    </row>
    <row r="65" spans="1:9" ht="15" hidden="1" customHeight="1" x14ac:dyDescent="0.25">
      <c r="A65" s="30"/>
      <c r="B65" s="71"/>
      <c r="C65" s="30"/>
      <c r="D65" s="30"/>
      <c r="E65" s="30"/>
      <c r="F65" s="30"/>
      <c r="G65" s="30"/>
      <c r="H65" s="30"/>
      <c r="I65" s="30"/>
    </row>
    <row r="66" spans="1:9" ht="15" hidden="1" customHeight="1" x14ac:dyDescent="0.25">
      <c r="A66" s="30"/>
      <c r="B66" s="71"/>
      <c r="C66" s="30"/>
      <c r="D66" s="30"/>
      <c r="E66" s="30"/>
      <c r="F66" s="30"/>
      <c r="G66" s="30"/>
      <c r="H66" s="30"/>
      <c r="I66" s="30"/>
    </row>
    <row r="67" spans="1:9" ht="15" hidden="1" customHeight="1" x14ac:dyDescent="0.25">
      <c r="A67" s="30"/>
      <c r="B67" s="71"/>
      <c r="C67" s="30"/>
      <c r="D67" s="30"/>
      <c r="E67" s="30"/>
      <c r="F67" s="30"/>
      <c r="G67" s="30"/>
      <c r="H67" s="30"/>
      <c r="I67" s="30"/>
    </row>
    <row r="68" spans="1:9" ht="15" hidden="1" customHeight="1" x14ac:dyDescent="0.25">
      <c r="A68" s="30"/>
      <c r="B68" s="71"/>
      <c r="C68" s="30"/>
      <c r="D68" s="30"/>
      <c r="E68" s="30"/>
      <c r="F68" s="30"/>
      <c r="G68" s="30"/>
      <c r="H68" s="30"/>
      <c r="I68" s="30"/>
    </row>
    <row r="69" spans="1:9" ht="15" hidden="1" customHeight="1" x14ac:dyDescent="0.25">
      <c r="A69" s="30"/>
      <c r="B69" s="71"/>
      <c r="C69" s="30"/>
      <c r="D69" s="30"/>
      <c r="E69" s="30"/>
      <c r="F69" s="30"/>
      <c r="G69" s="30"/>
      <c r="H69" s="30"/>
      <c r="I69" s="30"/>
    </row>
    <row r="70" spans="1:9" ht="15" hidden="1" customHeight="1" x14ac:dyDescent="0.25">
      <c r="A70" s="30"/>
      <c r="B70" s="71"/>
      <c r="C70" s="30"/>
      <c r="D70" s="30"/>
      <c r="E70" s="30"/>
      <c r="F70" s="30"/>
      <c r="G70" s="30"/>
      <c r="H70" s="30"/>
      <c r="I70" s="30"/>
    </row>
    <row r="71" spans="1:9" ht="15" hidden="1" customHeight="1" x14ac:dyDescent="0.25">
      <c r="A71" s="30"/>
      <c r="B71" s="71"/>
      <c r="C71" s="30"/>
      <c r="D71" s="30"/>
      <c r="E71" s="30"/>
      <c r="F71" s="30"/>
      <c r="G71" s="30"/>
      <c r="H71" s="30"/>
      <c r="I71" s="30"/>
    </row>
    <row r="72" spans="1:9" ht="15" hidden="1" customHeight="1" x14ac:dyDescent="0.25">
      <c r="A72" s="30"/>
      <c r="B72" s="71"/>
      <c r="C72" s="30"/>
      <c r="D72" s="30"/>
      <c r="E72" s="30"/>
      <c r="F72" s="30"/>
      <c r="G72" s="30"/>
      <c r="H72" s="30"/>
      <c r="I72" s="30"/>
    </row>
    <row r="73" spans="1:9" ht="15" hidden="1" customHeight="1" x14ac:dyDescent="0.25">
      <c r="A73" s="30"/>
      <c r="B73" s="71"/>
      <c r="C73" s="30"/>
      <c r="D73" s="30"/>
      <c r="E73" s="30"/>
      <c r="F73" s="30"/>
      <c r="G73" s="30"/>
      <c r="H73" s="30"/>
      <c r="I73" s="30"/>
    </row>
    <row r="74" spans="1:9" ht="15" hidden="1" customHeight="1" x14ac:dyDescent="0.25">
      <c r="A74" s="30"/>
      <c r="B74" s="71"/>
      <c r="C74" s="30"/>
      <c r="D74" s="30"/>
      <c r="E74" s="30"/>
      <c r="F74" s="30"/>
      <c r="G74" s="30"/>
      <c r="H74" s="30"/>
      <c r="I74" s="30"/>
    </row>
    <row r="75" spans="1:9" ht="15" hidden="1" customHeight="1" x14ac:dyDescent="0.25">
      <c r="A75" s="30"/>
      <c r="B75" s="71"/>
      <c r="C75" s="30"/>
      <c r="D75" s="30"/>
      <c r="E75" s="30"/>
      <c r="F75" s="30"/>
      <c r="G75" s="30"/>
      <c r="H75" s="30"/>
      <c r="I75" s="30"/>
    </row>
    <row r="76" spans="1:9" hidden="1" x14ac:dyDescent="0.25">
      <c r="A76" s="30"/>
      <c r="B76" s="30"/>
      <c r="C76" s="30"/>
      <c r="D76" s="30"/>
      <c r="E76" s="30"/>
      <c r="F76" s="30"/>
      <c r="G76" s="30"/>
      <c r="H76" s="30"/>
      <c r="I76" s="30"/>
    </row>
    <row r="77" spans="1:9" hidden="1" x14ac:dyDescent="0.25">
      <c r="A77" s="30"/>
      <c r="B77" s="30"/>
      <c r="C77" s="30"/>
      <c r="D77" s="30"/>
      <c r="E77" s="30"/>
      <c r="F77" s="30"/>
      <c r="G77" s="30"/>
      <c r="H77" s="30"/>
      <c r="I77" s="30"/>
    </row>
    <row r="78" spans="1:9" hidden="1" x14ac:dyDescent="0.25">
      <c r="A78" s="30"/>
      <c r="B78" s="30"/>
      <c r="C78" s="30"/>
      <c r="D78" s="30"/>
      <c r="E78" s="30"/>
      <c r="F78" s="30"/>
      <c r="G78" s="30"/>
      <c r="H78" s="30"/>
      <c r="I78" s="30"/>
    </row>
    <row r="79" spans="1:9" x14ac:dyDescent="0.25">
      <c r="A79" s="30"/>
      <c r="B79" s="30"/>
      <c r="C79" s="30"/>
      <c r="D79" s="30"/>
      <c r="E79" s="30"/>
      <c r="F79" s="30"/>
      <c r="G79" s="30"/>
      <c r="H79" s="30"/>
      <c r="I79" s="30"/>
    </row>
    <row r="80" spans="1:9" x14ac:dyDescent="0.25">
      <c r="A80" s="30"/>
      <c r="B80" s="30"/>
      <c r="C80" s="30"/>
      <c r="D80" s="30"/>
      <c r="E80" s="30"/>
      <c r="F80" s="30"/>
      <c r="G80" s="30"/>
      <c r="H80" s="30"/>
      <c r="I80" s="30"/>
    </row>
    <row r="81" spans="1:9" x14ac:dyDescent="0.25">
      <c r="A81" s="30"/>
      <c r="B81" s="30"/>
      <c r="C81" s="30"/>
      <c r="D81" s="30"/>
      <c r="E81" s="30"/>
      <c r="F81" s="30"/>
      <c r="G81" s="30"/>
      <c r="H81" s="30"/>
      <c r="I81" s="30"/>
    </row>
    <row r="82" spans="1:9" x14ac:dyDescent="0.25">
      <c r="A82" s="30"/>
      <c r="B82" s="30"/>
      <c r="C82" s="30"/>
      <c r="D82" s="30"/>
      <c r="E82" s="30"/>
      <c r="F82" s="30"/>
      <c r="G82" s="30"/>
      <c r="H82" s="30"/>
      <c r="I82" s="30"/>
    </row>
    <row r="83" spans="1:9" x14ac:dyDescent="0.25">
      <c r="A83" s="30"/>
      <c r="B83" s="30"/>
      <c r="C83" s="30"/>
      <c r="D83" s="30"/>
      <c r="E83" s="30"/>
      <c r="F83" s="30"/>
      <c r="G83" s="30"/>
      <c r="H83" s="30"/>
      <c r="I83" s="30"/>
    </row>
    <row r="84" spans="1:9" x14ac:dyDescent="0.25">
      <c r="A84" s="30"/>
      <c r="B84" s="30"/>
      <c r="C84" s="30"/>
      <c r="D84" s="30"/>
      <c r="E84" s="30"/>
      <c r="F84" s="30"/>
      <c r="G84" s="30"/>
      <c r="H84" s="30"/>
      <c r="I84" s="30"/>
    </row>
    <row r="85" spans="1:9" ht="15" customHeight="1" x14ac:dyDescent="0.25">
      <c r="A85" s="30"/>
      <c r="B85" s="30"/>
      <c r="C85" s="30"/>
      <c r="D85" s="30"/>
      <c r="E85" s="30"/>
      <c r="F85" s="30"/>
      <c r="G85" s="30"/>
      <c r="H85" s="30"/>
      <c r="I85" s="30"/>
    </row>
    <row r="86" spans="1:9" x14ac:dyDescent="0.25">
      <c r="A86" s="30"/>
      <c r="B86" s="30"/>
      <c r="C86" s="30"/>
      <c r="D86" s="30"/>
      <c r="E86" s="30"/>
      <c r="F86" s="30"/>
      <c r="G86" s="30"/>
      <c r="H86" s="30"/>
      <c r="I86" s="30"/>
    </row>
    <row r="87" spans="1:9" x14ac:dyDescent="0.25">
      <c r="A87" s="30"/>
      <c r="B87" s="30"/>
      <c r="C87" s="30"/>
      <c r="D87" s="30"/>
      <c r="E87" s="30"/>
      <c r="F87" s="30"/>
      <c r="G87" s="30"/>
      <c r="H87" s="30"/>
      <c r="I87" s="30"/>
    </row>
    <row r="88" spans="1:9" x14ac:dyDescent="0.25">
      <c r="A88" s="30"/>
      <c r="B88" s="30"/>
      <c r="C88" s="30"/>
      <c r="D88" s="30"/>
      <c r="E88" s="30"/>
      <c r="F88" s="30"/>
      <c r="G88" s="30"/>
      <c r="H88" s="30"/>
      <c r="I88" s="30"/>
    </row>
    <row r="89" spans="1:9" x14ac:dyDescent="0.25">
      <c r="A89" s="30"/>
      <c r="B89" s="30"/>
      <c r="C89" s="30"/>
      <c r="D89" s="30"/>
      <c r="E89" s="30"/>
      <c r="F89" s="30"/>
      <c r="G89" s="30"/>
      <c r="H89" s="30"/>
      <c r="I89" s="30"/>
    </row>
    <row r="90" spans="1:9" x14ac:dyDescent="0.25">
      <c r="A90" s="30"/>
      <c r="B90" s="30"/>
      <c r="C90" s="30"/>
      <c r="D90" s="30"/>
      <c r="E90" s="30"/>
      <c r="F90" s="30"/>
      <c r="G90" s="30"/>
      <c r="H90" s="30"/>
      <c r="I90" s="30"/>
    </row>
    <row r="91" spans="1:9" x14ac:dyDescent="0.25">
      <c r="A91" s="30"/>
      <c r="B91" s="30"/>
      <c r="C91" s="30"/>
      <c r="D91" s="30"/>
      <c r="E91" s="30"/>
      <c r="F91" s="30"/>
      <c r="G91" s="30"/>
      <c r="H91" s="30"/>
      <c r="I91" s="30"/>
    </row>
    <row r="92" spans="1:9" x14ac:dyDescent="0.25">
      <c r="A92" s="30"/>
      <c r="B92" s="30"/>
      <c r="C92" s="30"/>
      <c r="D92" s="30"/>
      <c r="E92" s="30"/>
      <c r="F92" s="30"/>
      <c r="G92" s="30"/>
      <c r="H92" s="30"/>
      <c r="I92" s="30"/>
    </row>
    <row r="93" spans="1:9" x14ac:dyDescent="0.25">
      <c r="A93" s="30"/>
      <c r="B93" s="30"/>
      <c r="C93" s="30"/>
      <c r="D93" s="30"/>
      <c r="E93" s="30"/>
      <c r="F93" s="30"/>
      <c r="G93" s="30"/>
      <c r="H93" s="30"/>
      <c r="I93" s="30"/>
    </row>
    <row r="94" spans="1:9" x14ac:dyDescent="0.25">
      <c r="A94" s="30"/>
      <c r="B94" s="30"/>
      <c r="C94" s="30"/>
      <c r="D94" s="30"/>
      <c r="E94" s="30"/>
      <c r="F94" s="30"/>
      <c r="G94" s="30"/>
      <c r="H94" s="30"/>
      <c r="I94" s="30"/>
    </row>
    <row r="95" spans="1:9" ht="15" customHeight="1" x14ac:dyDescent="0.25">
      <c r="A95" s="30"/>
      <c r="B95" s="30"/>
      <c r="C95" s="30"/>
      <c r="D95" s="30"/>
      <c r="E95" s="30"/>
      <c r="F95" s="30"/>
      <c r="G95" s="30"/>
      <c r="H95" s="30"/>
      <c r="I95" s="30"/>
    </row>
    <row r="96" spans="1:9" x14ac:dyDescent="0.25">
      <c r="A96" s="30"/>
      <c r="B96" s="30"/>
      <c r="C96" s="30"/>
      <c r="D96" s="30"/>
      <c r="E96" s="30"/>
      <c r="F96" s="30"/>
      <c r="G96" s="30"/>
      <c r="H96" s="30"/>
      <c r="I96" s="30"/>
    </row>
    <row r="97" spans="1:20" hidden="1" x14ac:dyDescent="0.25">
      <c r="A97" s="30"/>
      <c r="B97" s="72"/>
      <c r="C97" s="30"/>
      <c r="D97" s="30"/>
      <c r="E97" s="30"/>
      <c r="F97" s="30"/>
      <c r="G97" s="30"/>
      <c r="H97" s="30"/>
      <c r="I97" s="30"/>
    </row>
    <row r="98" spans="1:20" hidden="1" x14ac:dyDescent="0.25">
      <c r="A98" s="30"/>
      <c r="B98" s="72"/>
      <c r="C98" s="30"/>
      <c r="D98" s="30"/>
      <c r="E98" s="30"/>
      <c r="F98" s="30"/>
      <c r="G98" s="30"/>
      <c r="H98" s="30"/>
      <c r="I98" s="30"/>
    </row>
    <row r="99" spans="1:20" hidden="1" x14ac:dyDescent="0.25">
      <c r="A99" s="30"/>
      <c r="B99" s="72"/>
      <c r="C99" s="30"/>
      <c r="D99" s="30"/>
      <c r="E99" s="30"/>
      <c r="F99" s="30"/>
      <c r="G99" s="30"/>
      <c r="H99" s="30"/>
      <c r="I99" s="30"/>
    </row>
    <row r="100" spans="1:20" hidden="1" x14ac:dyDescent="0.25">
      <c r="A100" s="30"/>
      <c r="B100" s="72"/>
      <c r="C100" s="30"/>
      <c r="D100" s="30"/>
      <c r="E100" s="30"/>
      <c r="F100" s="30"/>
      <c r="G100" s="30"/>
      <c r="H100" s="30"/>
      <c r="I100" s="30"/>
    </row>
    <row r="101" spans="1:20" ht="93" hidden="1" customHeight="1" x14ac:dyDescent="0.25">
      <c r="A101" s="30"/>
      <c r="B101" s="72"/>
      <c r="C101" s="30"/>
      <c r="D101" s="30"/>
      <c r="E101" s="30"/>
      <c r="F101" s="30"/>
      <c r="G101" s="30"/>
      <c r="H101" s="30"/>
      <c r="I101" s="30"/>
    </row>
    <row r="102" spans="1:20" ht="39.75" hidden="1" customHeight="1" x14ac:dyDescent="0.25">
      <c r="A102" s="30"/>
      <c r="B102" s="72"/>
      <c r="C102" s="30"/>
      <c r="D102" s="30"/>
      <c r="E102" s="30"/>
      <c r="F102" s="30"/>
      <c r="G102" s="30"/>
      <c r="H102" s="30"/>
      <c r="I102" s="30"/>
    </row>
    <row r="103" spans="1:20" ht="30" hidden="1" customHeight="1" x14ac:dyDescent="0.25">
      <c r="A103" s="30"/>
      <c r="B103" s="72"/>
      <c r="C103" s="30"/>
      <c r="D103" s="30"/>
      <c r="E103" s="30"/>
      <c r="F103" s="30"/>
      <c r="G103" s="30"/>
      <c r="H103" s="30"/>
      <c r="I103" s="30"/>
    </row>
    <row r="104" spans="1:20" ht="39.75" hidden="1" customHeight="1" x14ac:dyDescent="0.25"/>
    <row r="105" spans="1:20" ht="27.75" hidden="1" customHeight="1" x14ac:dyDescent="0.25">
      <c r="M105" s="30"/>
      <c r="N105" s="30"/>
      <c r="O105" s="30"/>
      <c r="P105" s="30"/>
      <c r="Q105" s="30"/>
      <c r="R105" s="30"/>
      <c r="S105" s="30"/>
      <c r="T105" s="30"/>
    </row>
    <row r="106" spans="1:20" ht="30.75" customHeight="1" x14ac:dyDescent="0.25">
      <c r="M106" s="30"/>
      <c r="N106" s="30"/>
      <c r="O106" s="30"/>
      <c r="P106" s="30"/>
      <c r="Q106" s="30"/>
      <c r="R106" s="30"/>
      <c r="S106" s="30"/>
      <c r="T106" s="30"/>
    </row>
    <row r="107" spans="1:20" x14ac:dyDescent="0.25">
      <c r="M107" s="30"/>
      <c r="N107" s="30"/>
      <c r="O107" s="30"/>
      <c r="P107" s="30"/>
      <c r="Q107" s="30"/>
      <c r="R107" s="30"/>
      <c r="S107" s="30"/>
      <c r="T107" s="30"/>
    </row>
    <row r="108" spans="1:20" ht="39" customHeight="1" x14ac:dyDescent="0.25">
      <c r="M108" s="30"/>
      <c r="N108" s="30"/>
      <c r="O108" s="30"/>
      <c r="P108" s="30"/>
      <c r="Q108" s="30"/>
      <c r="R108" s="30"/>
      <c r="S108" s="30"/>
      <c r="T108" s="30"/>
    </row>
    <row r="109" spans="1:20" ht="28.5" customHeight="1" x14ac:dyDescent="0.25">
      <c r="M109" s="30"/>
      <c r="N109" s="30"/>
      <c r="O109" s="30"/>
      <c r="P109" s="30"/>
      <c r="Q109" s="30"/>
      <c r="R109" s="30"/>
      <c r="S109" s="30"/>
      <c r="T109" s="30"/>
    </row>
    <row r="110" spans="1:20" ht="29.25" customHeight="1" x14ac:dyDescent="0.25">
      <c r="M110" s="30"/>
      <c r="N110" s="30"/>
      <c r="O110" s="30"/>
      <c r="P110" s="30"/>
      <c r="Q110" s="30"/>
      <c r="R110" s="30"/>
      <c r="S110" s="30"/>
      <c r="T110" s="30"/>
    </row>
    <row r="111" spans="1:20" ht="40.5" customHeight="1" x14ac:dyDescent="0.25">
      <c r="M111" s="30"/>
      <c r="N111" s="30"/>
      <c r="O111" s="30"/>
      <c r="P111" s="30"/>
      <c r="Q111" s="30"/>
      <c r="R111" s="30"/>
      <c r="S111" s="30"/>
      <c r="T111" s="30"/>
    </row>
    <row r="112" spans="1:20" ht="41.25" customHeight="1" x14ac:dyDescent="0.25">
      <c r="M112" s="30"/>
      <c r="N112" s="30"/>
      <c r="O112" s="30"/>
      <c r="P112" s="30"/>
      <c r="Q112" s="30"/>
      <c r="R112" s="30"/>
      <c r="S112" s="30"/>
      <c r="T112" s="30"/>
    </row>
    <row r="113" spans="13:20" ht="39" customHeight="1" x14ac:dyDescent="0.25">
      <c r="M113" s="30"/>
      <c r="N113" s="30"/>
      <c r="O113" s="30"/>
      <c r="P113" s="30"/>
      <c r="Q113" s="30"/>
      <c r="R113" s="30"/>
      <c r="S113" s="30"/>
      <c r="T113" s="30"/>
    </row>
    <row r="114" spans="13:20" ht="40.5" customHeight="1" x14ac:dyDescent="0.25">
      <c r="M114" s="30"/>
      <c r="N114" s="30"/>
      <c r="O114" s="30"/>
      <c r="P114" s="30"/>
      <c r="Q114" s="30"/>
      <c r="R114" s="30"/>
      <c r="S114" s="30"/>
      <c r="T114" s="30"/>
    </row>
    <row r="115" spans="13:20" ht="54" customHeight="1" x14ac:dyDescent="0.25">
      <c r="M115" s="30"/>
      <c r="N115" s="30"/>
      <c r="O115" s="30"/>
      <c r="P115" s="30"/>
      <c r="Q115" s="30"/>
      <c r="R115" s="30"/>
      <c r="S115" s="30"/>
      <c r="T115" s="30"/>
    </row>
    <row r="116" spans="13:20" x14ac:dyDescent="0.25">
      <c r="M116" s="30"/>
      <c r="N116" s="30"/>
      <c r="O116" s="30"/>
      <c r="P116" s="30"/>
      <c r="Q116" s="30"/>
      <c r="R116" s="30"/>
      <c r="S116" s="30"/>
      <c r="T116" s="30"/>
    </row>
    <row r="117" spans="13:20" x14ac:dyDescent="0.25">
      <c r="M117" s="30"/>
      <c r="N117" s="30"/>
      <c r="O117" s="30"/>
      <c r="P117" s="30"/>
      <c r="Q117" s="30"/>
      <c r="R117" s="30"/>
      <c r="S117" s="30"/>
      <c r="T117" s="30"/>
    </row>
    <row r="124" spans="13:20" ht="93" customHeight="1" x14ac:dyDescent="0.25"/>
  </sheetData>
  <mergeCells count="33">
    <mergeCell ref="A15:C15"/>
    <mergeCell ref="A14:B14"/>
    <mergeCell ref="A3:C3"/>
    <mergeCell ref="I4:I8"/>
    <mergeCell ref="J9:J13"/>
    <mergeCell ref="G9:G13"/>
    <mergeCell ref="A1:L1"/>
    <mergeCell ref="B4:C4"/>
    <mergeCell ref="B5:C5"/>
    <mergeCell ref="B6:C6"/>
    <mergeCell ref="B9:C9"/>
    <mergeCell ref="A40:L40"/>
    <mergeCell ref="A38:C38"/>
    <mergeCell ref="A37:B37"/>
    <mergeCell ref="B31:B32"/>
    <mergeCell ref="B33:B34"/>
    <mergeCell ref="B35:B36"/>
    <mergeCell ref="A19:C19"/>
    <mergeCell ref="A20:A27"/>
    <mergeCell ref="A28:A36"/>
    <mergeCell ref="A9:A13"/>
    <mergeCell ref="A4:A8"/>
    <mergeCell ref="B7:C7"/>
    <mergeCell ref="B8:C8"/>
    <mergeCell ref="B10:C10"/>
    <mergeCell ref="B12:C12"/>
    <mergeCell ref="B20:B21"/>
    <mergeCell ref="B22:B23"/>
    <mergeCell ref="B25:B26"/>
    <mergeCell ref="B28:B29"/>
    <mergeCell ref="A17:L17"/>
    <mergeCell ref="B11:C11"/>
    <mergeCell ref="B13:C13"/>
  </mergeCells>
  <pageMargins left="0.78740157480314965" right="0.59055118110236227" top="0.59055118110236227" bottom="0.59055118110236227" header="0.31496062992125984" footer="0.31496062992125984"/>
  <pageSetup paperSize="9" orientation="portrait" horizontalDpi="180" verticalDpi="180" r:id="rId1"/>
  <rowBreaks count="1" manualBreakCount="1">
    <brk id="1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A1:K118"/>
  <sheetViews>
    <sheetView view="pageBreakPreview" topLeftCell="A34" zoomScale="93" zoomScaleNormal="100" zoomScaleSheetLayoutView="93" workbookViewId="0">
      <selection activeCell="N40" sqref="N40"/>
    </sheetView>
  </sheetViews>
  <sheetFormatPr defaultRowHeight="15" x14ac:dyDescent="0.25"/>
  <cols>
    <col min="1" max="1" width="9.28515625" style="48" customWidth="1"/>
    <col min="2" max="2" width="12.140625" style="48" customWidth="1"/>
    <col min="3" max="3" width="4.7109375" style="48" customWidth="1"/>
    <col min="4" max="4" width="3.5703125" style="48" customWidth="1"/>
    <col min="5" max="5" width="3.85546875" style="48" customWidth="1"/>
    <col min="6" max="6" width="11.5703125" style="48" customWidth="1"/>
    <col min="7" max="7" width="31.7109375" style="48" customWidth="1"/>
    <col min="8" max="8" width="21.140625" style="48" customWidth="1"/>
    <col min="9" max="9" width="5.5703125" style="48" customWidth="1"/>
    <col min="10" max="16384" width="9.140625" style="48"/>
  </cols>
  <sheetData>
    <row r="1" spans="1:9" s="70" customFormat="1" ht="15.75" x14ac:dyDescent="0.25">
      <c r="A1" s="212" t="s">
        <v>65</v>
      </c>
      <c r="B1" s="213"/>
      <c r="C1" s="213"/>
      <c r="D1" s="213"/>
      <c r="E1" s="213"/>
      <c r="F1" s="213"/>
      <c r="G1" s="213"/>
      <c r="H1" s="213"/>
      <c r="I1" s="213"/>
    </row>
    <row r="2" spans="1:9" s="70" customFormat="1" ht="15.75" x14ac:dyDescent="0.25">
      <c r="A2" s="213" t="s">
        <v>66</v>
      </c>
      <c r="B2" s="213"/>
      <c r="C2" s="213"/>
      <c r="D2" s="213"/>
      <c r="E2" s="213"/>
      <c r="F2" s="213"/>
      <c r="G2" s="213"/>
      <c r="H2" s="213"/>
      <c r="I2" s="213"/>
    </row>
    <row r="3" spans="1:9" ht="6" customHeight="1" x14ac:dyDescent="0.3">
      <c r="A3" s="59"/>
    </row>
    <row r="4" spans="1:9" ht="30" customHeight="1" x14ac:dyDescent="0.25">
      <c r="A4" s="214" t="s">
        <v>67</v>
      </c>
      <c r="B4" s="214"/>
      <c r="C4" s="215" t="s">
        <v>68</v>
      </c>
      <c r="D4" s="216" t="s">
        <v>69</v>
      </c>
      <c r="E4" s="217"/>
      <c r="F4" s="214" t="s">
        <v>1</v>
      </c>
      <c r="G4" s="214"/>
      <c r="H4" s="214" t="s">
        <v>70</v>
      </c>
      <c r="I4" s="214"/>
    </row>
    <row r="5" spans="1:9" ht="36.75" customHeight="1" x14ac:dyDescent="0.25">
      <c r="A5" s="214"/>
      <c r="B5" s="214"/>
      <c r="C5" s="215"/>
      <c r="D5" s="218"/>
      <c r="E5" s="219"/>
      <c r="F5" s="214"/>
      <c r="G5" s="214"/>
      <c r="H5" s="88" t="s">
        <v>71</v>
      </c>
      <c r="I5" s="88" t="s">
        <v>72</v>
      </c>
    </row>
    <row r="6" spans="1:9" ht="39.75" customHeight="1" x14ac:dyDescent="0.25">
      <c r="A6" s="181" t="s">
        <v>142</v>
      </c>
      <c r="B6" s="207"/>
      <c r="C6" s="207"/>
      <c r="D6" s="207"/>
      <c r="E6" s="207"/>
      <c r="F6" s="207"/>
      <c r="G6" s="207"/>
      <c r="H6" s="207"/>
      <c r="I6" s="208"/>
    </row>
    <row r="7" spans="1:9" s="61" customFormat="1" ht="38.25" x14ac:dyDescent="0.2">
      <c r="A7" s="177" t="s">
        <v>122</v>
      </c>
      <c r="B7" s="177" t="s">
        <v>123</v>
      </c>
      <c r="C7" s="209" t="s">
        <v>73</v>
      </c>
      <c r="D7" s="180" t="s">
        <v>74</v>
      </c>
      <c r="E7" s="78">
        <v>2</v>
      </c>
      <c r="F7" s="65" t="s">
        <v>33</v>
      </c>
      <c r="G7" s="73" t="s">
        <v>91</v>
      </c>
      <c r="H7" s="66" t="s">
        <v>77</v>
      </c>
      <c r="I7" s="78"/>
    </row>
    <row r="8" spans="1:9" s="61" customFormat="1" ht="114.75" x14ac:dyDescent="0.25">
      <c r="A8" s="178"/>
      <c r="B8" s="178"/>
      <c r="C8" s="209"/>
      <c r="D8" s="180"/>
      <c r="E8" s="78">
        <v>2</v>
      </c>
      <c r="F8" s="65" t="s">
        <v>75</v>
      </c>
      <c r="G8" s="66" t="s">
        <v>83</v>
      </c>
      <c r="H8" s="66" t="s">
        <v>78</v>
      </c>
      <c r="I8" s="78"/>
    </row>
    <row r="9" spans="1:9" s="61" customFormat="1" ht="25.5" x14ac:dyDescent="0.25">
      <c r="A9" s="178"/>
      <c r="B9" s="179"/>
      <c r="C9" s="209"/>
      <c r="D9" s="67" t="s">
        <v>10</v>
      </c>
      <c r="E9" s="78">
        <v>7</v>
      </c>
      <c r="F9" s="65" t="s">
        <v>76</v>
      </c>
      <c r="G9" s="66" t="s">
        <v>82</v>
      </c>
      <c r="H9" s="66" t="s">
        <v>79</v>
      </c>
      <c r="I9" s="78">
        <v>5</v>
      </c>
    </row>
    <row r="10" spans="1:9" s="61" customFormat="1" ht="36.75" customHeight="1" x14ac:dyDescent="0.2">
      <c r="A10" s="200"/>
      <c r="B10" s="210" t="s">
        <v>124</v>
      </c>
      <c r="C10" s="209" t="s">
        <v>80</v>
      </c>
      <c r="D10" s="180" t="s">
        <v>74</v>
      </c>
      <c r="E10" s="78">
        <v>2</v>
      </c>
      <c r="F10" s="65" t="s">
        <v>33</v>
      </c>
      <c r="G10" s="85" t="s">
        <v>90</v>
      </c>
      <c r="H10" s="66" t="s">
        <v>77</v>
      </c>
      <c r="I10" s="78"/>
    </row>
    <row r="11" spans="1:9" s="61" customFormat="1" ht="127.5" x14ac:dyDescent="0.2">
      <c r="A11" s="200"/>
      <c r="B11" s="211"/>
      <c r="C11" s="209"/>
      <c r="D11" s="180"/>
      <c r="E11" s="78">
        <v>2</v>
      </c>
      <c r="F11" s="65" t="s">
        <v>75</v>
      </c>
      <c r="G11" s="101" t="s">
        <v>84</v>
      </c>
      <c r="H11" s="66" t="s">
        <v>78</v>
      </c>
      <c r="I11" s="78"/>
    </row>
    <row r="12" spans="1:9" s="61" customFormat="1" ht="45" customHeight="1" thickBot="1" x14ac:dyDescent="0.3">
      <c r="A12" s="200"/>
      <c r="B12" s="84"/>
      <c r="C12" s="209"/>
      <c r="D12" s="67" t="s">
        <v>10</v>
      </c>
      <c r="E12" s="78">
        <v>7</v>
      </c>
      <c r="F12" s="65" t="s">
        <v>76</v>
      </c>
      <c r="G12" s="66" t="s">
        <v>82</v>
      </c>
      <c r="H12" s="66" t="s">
        <v>165</v>
      </c>
      <c r="I12" s="78">
        <v>5</v>
      </c>
    </row>
    <row r="13" spans="1:9" s="61" customFormat="1" ht="33.75" customHeight="1" thickBot="1" x14ac:dyDescent="0.25">
      <c r="A13" s="200"/>
      <c r="B13" s="199" t="s">
        <v>125</v>
      </c>
      <c r="C13" s="209" t="s">
        <v>88</v>
      </c>
      <c r="D13" s="180" t="s">
        <v>74</v>
      </c>
      <c r="E13" s="78">
        <v>2</v>
      </c>
      <c r="F13" s="65" t="s">
        <v>33</v>
      </c>
      <c r="G13" s="91" t="s">
        <v>89</v>
      </c>
      <c r="H13" s="66" t="s">
        <v>77</v>
      </c>
      <c r="I13" s="78"/>
    </row>
    <row r="14" spans="1:9" s="61" customFormat="1" ht="39" thickBot="1" x14ac:dyDescent="0.25">
      <c r="A14" s="200"/>
      <c r="B14" s="154"/>
      <c r="C14" s="209"/>
      <c r="D14" s="180"/>
      <c r="E14" s="78">
        <v>2</v>
      </c>
      <c r="F14" s="65" t="s">
        <v>75</v>
      </c>
      <c r="G14" s="102" t="s">
        <v>85</v>
      </c>
      <c r="H14" s="66" t="s">
        <v>78</v>
      </c>
      <c r="I14" s="78"/>
    </row>
    <row r="15" spans="1:9" s="61" customFormat="1" ht="46.5" customHeight="1" x14ac:dyDescent="0.25">
      <c r="A15" s="201"/>
      <c r="B15" s="155"/>
      <c r="C15" s="209"/>
      <c r="D15" s="67" t="s">
        <v>10</v>
      </c>
      <c r="E15" s="78">
        <v>5</v>
      </c>
      <c r="F15" s="65" t="s">
        <v>34</v>
      </c>
      <c r="G15" s="66" t="s">
        <v>82</v>
      </c>
      <c r="H15" s="66" t="s">
        <v>79</v>
      </c>
      <c r="I15" s="78"/>
    </row>
    <row r="16" spans="1:9" s="61" customFormat="1" ht="38.25" customHeight="1" x14ac:dyDescent="0.25">
      <c r="A16" s="177" t="s">
        <v>126</v>
      </c>
      <c r="B16" s="199" t="s">
        <v>128</v>
      </c>
      <c r="C16" s="206" t="s">
        <v>116</v>
      </c>
      <c r="D16" s="180" t="s">
        <v>74</v>
      </c>
      <c r="E16" s="78">
        <v>2</v>
      </c>
      <c r="F16" s="65" t="s">
        <v>33</v>
      </c>
      <c r="G16" s="66" t="s">
        <v>81</v>
      </c>
      <c r="H16" s="66" t="s">
        <v>77</v>
      </c>
      <c r="I16" s="78"/>
    </row>
    <row r="17" spans="1:11" s="61" customFormat="1" ht="51.75" customHeight="1" x14ac:dyDescent="0.25">
      <c r="A17" s="202"/>
      <c r="B17" s="200"/>
      <c r="C17" s="206"/>
      <c r="D17" s="180"/>
      <c r="E17" s="78">
        <v>2</v>
      </c>
      <c r="F17" s="65" t="s">
        <v>75</v>
      </c>
      <c r="G17" s="66" t="s">
        <v>86</v>
      </c>
      <c r="H17" s="66" t="s">
        <v>78</v>
      </c>
      <c r="I17" s="78"/>
    </row>
    <row r="18" spans="1:11" s="61" customFormat="1" ht="25.5" x14ac:dyDescent="0.25">
      <c r="A18" s="202"/>
      <c r="B18" s="201"/>
      <c r="C18" s="206"/>
      <c r="D18" s="67" t="s">
        <v>10</v>
      </c>
      <c r="E18" s="78">
        <v>14</v>
      </c>
      <c r="F18" s="65" t="s">
        <v>76</v>
      </c>
      <c r="G18" s="66" t="s">
        <v>82</v>
      </c>
      <c r="H18" s="66" t="s">
        <v>79</v>
      </c>
      <c r="I18" s="78">
        <v>5</v>
      </c>
    </row>
    <row r="19" spans="1:11" s="61" customFormat="1" ht="76.5" x14ac:dyDescent="0.25">
      <c r="A19" s="202"/>
      <c r="B19" s="177" t="s">
        <v>127</v>
      </c>
      <c r="C19" s="206" t="s">
        <v>117</v>
      </c>
      <c r="D19" s="180" t="s">
        <v>74</v>
      </c>
      <c r="E19" s="78">
        <v>2</v>
      </c>
      <c r="F19" s="65" t="s">
        <v>33</v>
      </c>
      <c r="G19" s="66" t="s">
        <v>141</v>
      </c>
      <c r="H19" s="66" t="s">
        <v>77</v>
      </c>
      <c r="I19" s="78"/>
    </row>
    <row r="20" spans="1:11" s="61" customFormat="1" ht="60" customHeight="1" x14ac:dyDescent="0.25">
      <c r="A20" s="202"/>
      <c r="B20" s="178"/>
      <c r="C20" s="206"/>
      <c r="D20" s="180"/>
      <c r="E20" s="78">
        <v>2</v>
      </c>
      <c r="F20" s="65" t="s">
        <v>75</v>
      </c>
      <c r="G20" s="66" t="s">
        <v>87</v>
      </c>
      <c r="H20" s="66" t="s">
        <v>78</v>
      </c>
      <c r="I20" s="78"/>
    </row>
    <row r="21" spans="1:11" s="61" customFormat="1" ht="25.5" x14ac:dyDescent="0.25">
      <c r="A21" s="203"/>
      <c r="B21" s="179"/>
      <c r="C21" s="206"/>
      <c r="D21" s="67" t="s">
        <v>10</v>
      </c>
      <c r="E21" s="78">
        <v>12</v>
      </c>
      <c r="F21" s="65" t="s">
        <v>76</v>
      </c>
      <c r="G21" s="66" t="s">
        <v>82</v>
      </c>
      <c r="H21" s="66" t="s">
        <v>135</v>
      </c>
      <c r="I21" s="78">
        <v>5</v>
      </c>
    </row>
    <row r="22" spans="1:11" s="61" customFormat="1" ht="38.25" customHeight="1" x14ac:dyDescent="0.25">
      <c r="A22" s="181" t="s">
        <v>155</v>
      </c>
      <c r="B22" s="182"/>
      <c r="C22" s="182"/>
      <c r="D22" s="182"/>
      <c r="E22" s="182"/>
      <c r="F22" s="182"/>
      <c r="G22" s="182"/>
      <c r="H22" s="182"/>
      <c r="I22" s="183"/>
      <c r="K22" s="61">
        <v>5</v>
      </c>
    </row>
    <row r="23" spans="1:11" s="61" customFormat="1" ht="48" customHeight="1" x14ac:dyDescent="0.25">
      <c r="A23" s="103">
        <f ca="1">A23:A31</f>
        <v>0</v>
      </c>
      <c r="B23" s="177" t="s">
        <v>130</v>
      </c>
      <c r="C23" s="193" t="s">
        <v>118</v>
      </c>
      <c r="D23" s="180" t="s">
        <v>74</v>
      </c>
      <c r="E23" s="78">
        <v>2</v>
      </c>
      <c r="F23" s="65" t="s">
        <v>33</v>
      </c>
      <c r="G23" s="66" t="s">
        <v>143</v>
      </c>
      <c r="H23" s="66" t="s">
        <v>77</v>
      </c>
      <c r="I23" s="78"/>
    </row>
    <row r="24" spans="1:11" s="61" customFormat="1" ht="102" x14ac:dyDescent="0.25">
      <c r="A24" s="98"/>
      <c r="B24" s="200"/>
      <c r="C24" s="194"/>
      <c r="D24" s="180"/>
      <c r="E24" s="78">
        <v>2</v>
      </c>
      <c r="F24" s="65" t="s">
        <v>75</v>
      </c>
      <c r="G24" s="66" t="s">
        <v>144</v>
      </c>
      <c r="H24" s="66" t="s">
        <v>78</v>
      </c>
      <c r="I24" s="78"/>
    </row>
    <row r="25" spans="1:11" s="61" customFormat="1" ht="60.75" customHeight="1" x14ac:dyDescent="0.25">
      <c r="A25" s="98"/>
      <c r="B25" s="201"/>
      <c r="C25" s="195"/>
      <c r="D25" s="67" t="s">
        <v>10</v>
      </c>
      <c r="E25" s="78">
        <v>13</v>
      </c>
      <c r="F25" s="65" t="s">
        <v>76</v>
      </c>
      <c r="G25" s="66" t="s">
        <v>145</v>
      </c>
      <c r="H25" s="66" t="s">
        <v>79</v>
      </c>
      <c r="I25" s="78">
        <v>5</v>
      </c>
    </row>
    <row r="26" spans="1:11" s="61" customFormat="1" ht="36" customHeight="1" x14ac:dyDescent="0.25">
      <c r="A26" s="99"/>
      <c r="B26" s="177" t="s">
        <v>131</v>
      </c>
      <c r="C26" s="206" t="s">
        <v>93</v>
      </c>
      <c r="D26" s="180" t="s">
        <v>74</v>
      </c>
      <c r="E26" s="78">
        <v>2</v>
      </c>
      <c r="F26" s="65" t="s">
        <v>33</v>
      </c>
      <c r="G26" s="66" t="s">
        <v>146</v>
      </c>
      <c r="H26" s="66" t="s">
        <v>77</v>
      </c>
      <c r="I26" s="78"/>
    </row>
    <row r="27" spans="1:11" s="61" customFormat="1" ht="38.25" x14ac:dyDescent="0.25">
      <c r="A27" s="204" t="s">
        <v>129</v>
      </c>
      <c r="B27" s="178"/>
      <c r="C27" s="206"/>
      <c r="D27" s="180"/>
      <c r="E27" s="78">
        <v>2</v>
      </c>
      <c r="F27" s="65" t="s">
        <v>75</v>
      </c>
      <c r="G27" s="66" t="s">
        <v>147</v>
      </c>
      <c r="H27" s="66" t="s">
        <v>78</v>
      </c>
      <c r="I27" s="78"/>
    </row>
    <row r="28" spans="1:11" s="61" customFormat="1" ht="50.25" customHeight="1" thickBot="1" x14ac:dyDescent="0.3">
      <c r="A28" s="205"/>
      <c r="B28" s="179"/>
      <c r="C28" s="206"/>
      <c r="D28" s="67" t="s">
        <v>10</v>
      </c>
      <c r="E28" s="78">
        <v>13</v>
      </c>
      <c r="F28" s="65" t="s">
        <v>76</v>
      </c>
      <c r="G28" s="66" t="s">
        <v>92</v>
      </c>
      <c r="H28" s="66" t="s">
        <v>79</v>
      </c>
      <c r="I28" s="78">
        <v>5</v>
      </c>
    </row>
    <row r="29" spans="1:11" s="61" customFormat="1" ht="45.75" customHeight="1" thickBot="1" x14ac:dyDescent="0.25">
      <c r="A29" s="205"/>
      <c r="B29" s="177" t="s">
        <v>132</v>
      </c>
      <c r="C29" s="193" t="s">
        <v>119</v>
      </c>
      <c r="D29" s="180" t="s">
        <v>74</v>
      </c>
      <c r="E29" s="78">
        <v>2</v>
      </c>
      <c r="F29" s="65" t="s">
        <v>33</v>
      </c>
      <c r="G29" s="66" t="s">
        <v>148</v>
      </c>
      <c r="H29" s="91" t="s">
        <v>77</v>
      </c>
      <c r="I29" s="78"/>
    </row>
    <row r="30" spans="1:11" s="61" customFormat="1" ht="77.25" thickBot="1" x14ac:dyDescent="0.25">
      <c r="A30" s="205"/>
      <c r="B30" s="200"/>
      <c r="C30" s="194"/>
      <c r="D30" s="180"/>
      <c r="E30" s="78">
        <v>2</v>
      </c>
      <c r="F30" s="65" t="s">
        <v>75</v>
      </c>
      <c r="G30" s="66" t="s">
        <v>150</v>
      </c>
      <c r="H30" s="90" t="s">
        <v>78</v>
      </c>
      <c r="I30" s="78"/>
    </row>
    <row r="31" spans="1:11" s="61" customFormat="1" ht="38.25" x14ac:dyDescent="0.25">
      <c r="A31" s="205"/>
      <c r="B31" s="201"/>
      <c r="C31" s="195"/>
      <c r="D31" s="67" t="s">
        <v>10</v>
      </c>
      <c r="E31" s="78">
        <v>14</v>
      </c>
      <c r="F31" s="65" t="s">
        <v>76</v>
      </c>
      <c r="G31" s="66" t="s">
        <v>82</v>
      </c>
      <c r="H31" s="66" t="s">
        <v>165</v>
      </c>
      <c r="I31" s="78">
        <v>5</v>
      </c>
    </row>
    <row r="32" spans="1:11" s="61" customFormat="1" ht="65.25" customHeight="1" x14ac:dyDescent="0.25">
      <c r="A32" s="205"/>
      <c r="B32" s="196" t="s">
        <v>133</v>
      </c>
      <c r="C32" s="193" t="s">
        <v>120</v>
      </c>
      <c r="D32" s="180" t="s">
        <v>74</v>
      </c>
      <c r="E32" s="78">
        <v>2</v>
      </c>
      <c r="F32" s="65" t="s">
        <v>33</v>
      </c>
      <c r="G32" s="66" t="s">
        <v>151</v>
      </c>
      <c r="H32" s="66" t="s">
        <v>77</v>
      </c>
      <c r="I32" s="78"/>
    </row>
    <row r="33" spans="1:9" s="61" customFormat="1" ht="38.25" x14ac:dyDescent="0.25">
      <c r="A33" s="205"/>
      <c r="B33" s="197"/>
      <c r="C33" s="194"/>
      <c r="D33" s="180"/>
      <c r="E33" s="78">
        <v>2</v>
      </c>
      <c r="F33" s="65" t="s">
        <v>75</v>
      </c>
      <c r="G33" s="105" t="s">
        <v>152</v>
      </c>
      <c r="H33" s="66" t="s">
        <v>78</v>
      </c>
      <c r="I33" s="78"/>
    </row>
    <row r="34" spans="1:9" s="61" customFormat="1" ht="25.5" x14ac:dyDescent="0.25">
      <c r="A34" s="205"/>
      <c r="B34" s="198"/>
      <c r="C34" s="195"/>
      <c r="D34" s="67" t="s">
        <v>10</v>
      </c>
      <c r="E34" s="78">
        <v>13</v>
      </c>
      <c r="F34" s="65" t="s">
        <v>76</v>
      </c>
      <c r="G34" s="69" t="s">
        <v>82</v>
      </c>
      <c r="H34" s="66" t="s">
        <v>79</v>
      </c>
      <c r="I34" s="78">
        <v>5</v>
      </c>
    </row>
    <row r="35" spans="1:9" s="61" customFormat="1" ht="42.75" customHeight="1" x14ac:dyDescent="0.25">
      <c r="A35" s="99"/>
      <c r="B35" s="199" t="s">
        <v>134</v>
      </c>
      <c r="C35" s="193" t="s">
        <v>121</v>
      </c>
      <c r="D35" s="180" t="s">
        <v>74</v>
      </c>
      <c r="E35" s="78">
        <v>2</v>
      </c>
      <c r="F35" s="65" t="s">
        <v>33</v>
      </c>
      <c r="G35" s="66" t="s">
        <v>153</v>
      </c>
      <c r="H35" s="66" t="s">
        <v>77</v>
      </c>
      <c r="I35" s="78"/>
    </row>
    <row r="36" spans="1:9" s="61" customFormat="1" ht="76.5" customHeight="1" x14ac:dyDescent="0.25">
      <c r="A36" s="99"/>
      <c r="B36" s="178"/>
      <c r="C36" s="194"/>
      <c r="D36" s="180"/>
      <c r="E36" s="78">
        <v>2</v>
      </c>
      <c r="F36" s="65" t="s">
        <v>75</v>
      </c>
      <c r="G36" s="66" t="s">
        <v>154</v>
      </c>
      <c r="H36" s="66" t="s">
        <v>164</v>
      </c>
      <c r="I36" s="78">
        <v>15</v>
      </c>
    </row>
    <row r="37" spans="1:9" s="61" customFormat="1" ht="51" x14ac:dyDescent="0.25">
      <c r="A37" s="100"/>
      <c r="B37" s="179"/>
      <c r="C37" s="195"/>
      <c r="D37" s="67" t="s">
        <v>10</v>
      </c>
      <c r="E37" s="78">
        <v>12</v>
      </c>
      <c r="F37" s="65" t="s">
        <v>76</v>
      </c>
      <c r="G37" s="66" t="s">
        <v>104</v>
      </c>
      <c r="H37" s="66" t="s">
        <v>105</v>
      </c>
      <c r="I37" s="78">
        <v>5</v>
      </c>
    </row>
    <row r="38" spans="1:9" s="61" customFormat="1" ht="12.75" x14ac:dyDescent="0.25">
      <c r="A38" s="187" t="s">
        <v>3</v>
      </c>
      <c r="B38" s="188"/>
      <c r="C38" s="191"/>
      <c r="D38" s="192"/>
      <c r="E38" s="78"/>
      <c r="F38" s="79"/>
      <c r="G38" s="65" t="s">
        <v>106</v>
      </c>
      <c r="H38" s="69" t="s">
        <v>108</v>
      </c>
      <c r="I38" s="76"/>
    </row>
    <row r="39" spans="1:9" s="61" customFormat="1" ht="26.25" customHeight="1" x14ac:dyDescent="0.25">
      <c r="A39" s="189"/>
      <c r="B39" s="190"/>
      <c r="C39" s="191"/>
      <c r="D39" s="192"/>
      <c r="E39" s="78"/>
      <c r="F39" s="79"/>
      <c r="G39" s="65" t="s">
        <v>161</v>
      </c>
      <c r="H39" s="69"/>
      <c r="I39" s="76">
        <v>40</v>
      </c>
    </row>
    <row r="40" spans="1:9" s="61" customFormat="1" ht="12.75" customHeight="1" x14ac:dyDescent="0.25">
      <c r="A40" s="189"/>
      <c r="B40" s="190"/>
      <c r="C40" s="83"/>
      <c r="D40" s="77"/>
      <c r="E40" s="62">
        <f>SUM(E38:E39,E22:E37,E7:E21)</f>
        <v>150</v>
      </c>
      <c r="F40" s="184" t="s">
        <v>107</v>
      </c>
      <c r="G40" s="185"/>
      <c r="H40" s="186"/>
      <c r="I40" s="62">
        <f>SUM(I7:I39)</f>
        <v>100</v>
      </c>
    </row>
    <row r="41" spans="1:9" s="61" customFormat="1" ht="12.75" x14ac:dyDescent="0.25">
      <c r="A41" s="68"/>
      <c r="B41" s="80"/>
      <c r="C41" s="81"/>
      <c r="F41" s="68"/>
    </row>
    <row r="42" spans="1:9" s="61" customFormat="1" ht="12.75" x14ac:dyDescent="0.25">
      <c r="B42" s="80"/>
      <c r="C42" s="81"/>
      <c r="F42" s="68"/>
    </row>
    <row r="43" spans="1:9" s="61" customFormat="1" ht="12.75" x14ac:dyDescent="0.25">
      <c r="B43" s="80"/>
      <c r="C43" s="81"/>
      <c r="F43" s="68"/>
    </row>
    <row r="44" spans="1:9" s="61" customFormat="1" ht="12.75" x14ac:dyDescent="0.2">
      <c r="B44" s="82"/>
      <c r="C44" s="81"/>
    </row>
    <row r="45" spans="1:9" s="61" customFormat="1" ht="12.75" x14ac:dyDescent="0.25">
      <c r="B45" s="68"/>
    </row>
    <row r="46" spans="1:9" s="61" customFormat="1" ht="12.75" x14ac:dyDescent="0.25">
      <c r="B46" s="68"/>
    </row>
    <row r="47" spans="1:9" s="61" customFormat="1" ht="12.75" x14ac:dyDescent="0.25">
      <c r="B47" s="68"/>
    </row>
    <row r="48" spans="1:9" s="61" customFormat="1" ht="12" x14ac:dyDescent="0.25"/>
    <row r="49" spans="2:2" s="61" customFormat="1" ht="12" x14ac:dyDescent="0.25"/>
    <row r="50" spans="2:2" s="61" customFormat="1" ht="12" x14ac:dyDescent="0.25"/>
    <row r="51" spans="2:2" s="61" customFormat="1" ht="12" x14ac:dyDescent="0.25"/>
    <row r="52" spans="2:2" s="61" customFormat="1" ht="12" x14ac:dyDescent="0.25"/>
    <row r="53" spans="2:2" s="61" customFormat="1" ht="12.75" x14ac:dyDescent="0.2">
      <c r="B53" s="63"/>
    </row>
    <row r="54" spans="2:2" s="61" customFormat="1" ht="12.75" x14ac:dyDescent="0.2">
      <c r="B54" s="63"/>
    </row>
    <row r="55" spans="2:2" s="61" customFormat="1" ht="12.75" x14ac:dyDescent="0.2">
      <c r="B55" s="63"/>
    </row>
    <row r="56" spans="2:2" s="61" customFormat="1" ht="12" x14ac:dyDescent="0.25"/>
    <row r="57" spans="2:2" s="61" customFormat="1" ht="12" x14ac:dyDescent="0.25">
      <c r="B57" s="64"/>
    </row>
    <row r="58" spans="2:2" s="61" customFormat="1" ht="12" x14ac:dyDescent="0.25">
      <c r="B58" s="64"/>
    </row>
    <row r="59" spans="2:2" s="61" customFormat="1" ht="12" x14ac:dyDescent="0.25">
      <c r="B59" s="64"/>
    </row>
    <row r="60" spans="2:2" s="61" customFormat="1" ht="12" x14ac:dyDescent="0.25"/>
    <row r="61" spans="2:2" s="61" customFormat="1" ht="12" x14ac:dyDescent="0.25"/>
    <row r="62" spans="2:2" s="61" customFormat="1" ht="12" x14ac:dyDescent="0.25"/>
    <row r="63" spans="2:2" s="61" customFormat="1" ht="12" x14ac:dyDescent="0.25"/>
    <row r="64" spans="2:2" s="61" customFormat="1" ht="12" x14ac:dyDescent="0.25"/>
    <row r="65" s="61" customFormat="1" ht="12" x14ac:dyDescent="0.25"/>
    <row r="66" s="61" customFormat="1" ht="12" x14ac:dyDescent="0.25"/>
    <row r="67" s="61" customFormat="1" ht="12" x14ac:dyDescent="0.25"/>
    <row r="68" s="61" customFormat="1" ht="12" x14ac:dyDescent="0.25"/>
    <row r="69" s="61" customFormat="1" ht="12" x14ac:dyDescent="0.25"/>
    <row r="70" s="61" customFormat="1" ht="12" x14ac:dyDescent="0.25"/>
    <row r="71" s="61" customFormat="1" ht="12" x14ac:dyDescent="0.25"/>
    <row r="72" s="61" customFormat="1" ht="12" x14ac:dyDescent="0.25"/>
    <row r="73" s="61" customFormat="1" ht="12" x14ac:dyDescent="0.25"/>
    <row r="74" s="61" customFormat="1" ht="12" x14ac:dyDescent="0.25"/>
    <row r="75" s="61" customFormat="1" ht="12" x14ac:dyDescent="0.25"/>
    <row r="76" s="61" customFormat="1" ht="12" x14ac:dyDescent="0.25"/>
    <row r="77" s="61" customFormat="1" ht="12" x14ac:dyDescent="0.25"/>
    <row r="78" s="61" customFormat="1" ht="12" x14ac:dyDescent="0.25"/>
    <row r="79" s="61" customFormat="1" ht="12" x14ac:dyDescent="0.25"/>
    <row r="80" s="61" customFormat="1" ht="12" x14ac:dyDescent="0.25"/>
    <row r="81" spans="3:9" s="61" customFormat="1" ht="12" x14ac:dyDescent="0.25"/>
    <row r="82" spans="3:9" s="61" customFormat="1" ht="12" x14ac:dyDescent="0.25"/>
    <row r="83" spans="3:9" s="61" customFormat="1" ht="12" x14ac:dyDescent="0.25"/>
    <row r="84" spans="3:9" s="61" customFormat="1" ht="12" x14ac:dyDescent="0.25"/>
    <row r="85" spans="3:9" s="61" customFormat="1" ht="12" x14ac:dyDescent="0.25"/>
    <row r="86" spans="3:9" s="61" customFormat="1" ht="12" x14ac:dyDescent="0.25"/>
    <row r="87" spans="3:9" s="61" customFormat="1" ht="12" x14ac:dyDescent="0.25"/>
    <row r="88" spans="3:9" s="61" customFormat="1" ht="12" x14ac:dyDescent="0.25"/>
    <row r="89" spans="3:9" s="61" customFormat="1" ht="12" x14ac:dyDescent="0.25"/>
    <row r="90" spans="3:9" s="61" customFormat="1" ht="12" x14ac:dyDescent="0.25"/>
    <row r="91" spans="3:9" s="61" customFormat="1" ht="12" x14ac:dyDescent="0.25"/>
    <row r="92" spans="3:9" s="61" customFormat="1" ht="12" x14ac:dyDescent="0.25"/>
    <row r="93" spans="3:9" s="61" customFormat="1" ht="12" x14ac:dyDescent="0.25"/>
    <row r="94" spans="3:9" s="61" customFormat="1" ht="12" x14ac:dyDescent="0.25"/>
    <row r="95" spans="3:9" s="61" customFormat="1" ht="12" x14ac:dyDescent="0.2">
      <c r="C95" s="60"/>
      <c r="D95" s="60"/>
      <c r="E95" s="60"/>
      <c r="G95" s="60"/>
      <c r="H95" s="60"/>
      <c r="I95" s="60"/>
    </row>
    <row r="96" spans="3:9" s="61" customFormat="1" ht="12" x14ac:dyDescent="0.2">
      <c r="C96" s="60"/>
      <c r="D96" s="60"/>
      <c r="E96" s="60"/>
      <c r="G96" s="60"/>
      <c r="H96" s="60"/>
      <c r="I96" s="60"/>
    </row>
    <row r="97" spans="2:9" s="61" customFormat="1" ht="12" x14ac:dyDescent="0.2">
      <c r="C97" s="60"/>
      <c r="D97" s="60"/>
      <c r="E97" s="60"/>
      <c r="G97" s="60"/>
      <c r="H97" s="60"/>
      <c r="I97" s="60"/>
    </row>
    <row r="98" spans="2:9" s="61" customFormat="1" ht="12" x14ac:dyDescent="0.2">
      <c r="C98" s="60"/>
      <c r="D98" s="60"/>
      <c r="E98" s="60"/>
      <c r="G98" s="60"/>
      <c r="H98" s="60"/>
      <c r="I98" s="60"/>
    </row>
    <row r="99" spans="2:9" s="60" customFormat="1" ht="12" x14ac:dyDescent="0.2">
      <c r="B99" s="61"/>
      <c r="F99" s="61"/>
    </row>
    <row r="100" spans="2:9" s="60" customFormat="1" ht="12" x14ac:dyDescent="0.2">
      <c r="B100" s="61"/>
      <c r="F100" s="61"/>
    </row>
    <row r="101" spans="2:9" s="60" customFormat="1" ht="12" x14ac:dyDescent="0.2">
      <c r="B101" s="61"/>
    </row>
    <row r="102" spans="2:9" s="60" customFormat="1" ht="12" x14ac:dyDescent="0.2">
      <c r="B102" s="61"/>
    </row>
    <row r="103" spans="2:9" s="60" customFormat="1" ht="12" x14ac:dyDescent="0.2">
      <c r="B103" s="61"/>
    </row>
    <row r="104" spans="2:9" s="60" customFormat="1" ht="12" x14ac:dyDescent="0.2">
      <c r="B104" s="61"/>
    </row>
    <row r="105" spans="2:9" s="60" customFormat="1" ht="12" x14ac:dyDescent="0.2"/>
    <row r="106" spans="2:9" s="60" customFormat="1" ht="12" x14ac:dyDescent="0.2"/>
    <row r="107" spans="2:9" s="60" customFormat="1" ht="12" x14ac:dyDescent="0.2"/>
    <row r="108" spans="2:9" s="60" customFormat="1" ht="12" x14ac:dyDescent="0.2"/>
    <row r="109" spans="2:9" s="60" customFormat="1" x14ac:dyDescent="0.25">
      <c r="C109" s="48"/>
      <c r="D109" s="48"/>
      <c r="E109" s="48"/>
      <c r="G109" s="48"/>
      <c r="H109" s="48"/>
      <c r="I109" s="48"/>
    </row>
    <row r="110" spans="2:9" s="60" customFormat="1" x14ac:dyDescent="0.25">
      <c r="C110" s="48"/>
      <c r="D110" s="48"/>
      <c r="E110" s="48"/>
      <c r="G110" s="48"/>
      <c r="H110" s="48"/>
      <c r="I110" s="48"/>
    </row>
    <row r="111" spans="2:9" s="60" customFormat="1" x14ac:dyDescent="0.25">
      <c r="C111" s="48"/>
      <c r="D111" s="48"/>
      <c r="E111" s="48"/>
      <c r="G111" s="48"/>
      <c r="H111" s="48"/>
      <c r="I111" s="48"/>
    </row>
    <row r="112" spans="2:9" s="60" customFormat="1" x14ac:dyDescent="0.25">
      <c r="C112" s="48"/>
      <c r="D112" s="48"/>
      <c r="E112" s="48"/>
      <c r="G112" s="48"/>
      <c r="H112" s="48"/>
      <c r="I112" s="48"/>
    </row>
    <row r="113" spans="2:6" x14ac:dyDescent="0.25">
      <c r="B113" s="60"/>
      <c r="F113" s="60"/>
    </row>
    <row r="114" spans="2:6" x14ac:dyDescent="0.25">
      <c r="B114" s="60"/>
      <c r="F114" s="60"/>
    </row>
    <row r="115" spans="2:6" x14ac:dyDescent="0.25">
      <c r="B115" s="60"/>
    </row>
    <row r="116" spans="2:6" x14ac:dyDescent="0.25">
      <c r="B116" s="60"/>
    </row>
    <row r="117" spans="2:6" x14ac:dyDescent="0.25">
      <c r="B117" s="60"/>
    </row>
    <row r="118" spans="2:6" x14ac:dyDescent="0.25">
      <c r="B118" s="60"/>
    </row>
  </sheetData>
  <mergeCells count="45">
    <mergeCell ref="A1:I1"/>
    <mergeCell ref="A2:I2"/>
    <mergeCell ref="A4:B5"/>
    <mergeCell ref="C4:C5"/>
    <mergeCell ref="D4:E5"/>
    <mergeCell ref="F4:G5"/>
    <mergeCell ref="H4:I4"/>
    <mergeCell ref="A6:I6"/>
    <mergeCell ref="B7:B9"/>
    <mergeCell ref="C7:C9"/>
    <mergeCell ref="D7:D8"/>
    <mergeCell ref="C10:C12"/>
    <mergeCell ref="D10:D11"/>
    <mergeCell ref="A7:A15"/>
    <mergeCell ref="B10:B11"/>
    <mergeCell ref="C13:C15"/>
    <mergeCell ref="D13:D14"/>
    <mergeCell ref="B13:B15"/>
    <mergeCell ref="B16:B18"/>
    <mergeCell ref="D26:D27"/>
    <mergeCell ref="B29:B31"/>
    <mergeCell ref="A16:A21"/>
    <mergeCell ref="B35:B37"/>
    <mergeCell ref="A27:A34"/>
    <mergeCell ref="B19:B21"/>
    <mergeCell ref="C26:C28"/>
    <mergeCell ref="C16:C18"/>
    <mergeCell ref="D16:D17"/>
    <mergeCell ref="B23:B25"/>
    <mergeCell ref="C23:C25"/>
    <mergeCell ref="D23:D24"/>
    <mergeCell ref="C29:C31"/>
    <mergeCell ref="C19:C21"/>
    <mergeCell ref="D19:D20"/>
    <mergeCell ref="B26:B28"/>
    <mergeCell ref="D29:D30"/>
    <mergeCell ref="A22:I22"/>
    <mergeCell ref="F40:H40"/>
    <mergeCell ref="A38:B40"/>
    <mergeCell ref="C38:D39"/>
    <mergeCell ref="C32:C34"/>
    <mergeCell ref="C35:C37"/>
    <mergeCell ref="B32:B34"/>
    <mergeCell ref="D32:D33"/>
    <mergeCell ref="D35:D36"/>
  </mergeCells>
  <pageMargins left="0.59055118110236227" right="0.59055118110236227" top="0.78740157480314965" bottom="0.59055118110236227" header="0.31496062992125984" footer="0.31496062992125984"/>
  <pageSetup paperSize="9" scale="99" orientation="landscape" horizont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>
      <selection activeCell="A10" sqref="A10:V4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РК-1</vt:lpstr>
      <vt:lpstr>бали</vt:lpstr>
      <vt:lpstr>план МТ</vt:lpstr>
      <vt:lpstr>Лист1</vt:lpstr>
      <vt:lpstr>'план МТ'!Заголовки_для_печати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2022-10-02T17:48:25Z</dcterms:modified>
</cp:coreProperties>
</file>