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11640"/>
  </bookViews>
  <sheets>
    <sheet name="титул" sheetId="11" r:id="rId1"/>
    <sheet name="система " sheetId="13" r:id="rId2"/>
  </sheets>
  <definedNames>
    <definedName name="_xlnm.Print_Titles" localSheetId="1">'система '!$2:$2</definedName>
    <definedName name="_xlnm.Print_Area" localSheetId="1">'система '!$A$1:$G$38</definedName>
    <definedName name="_xlnm.Print_Area" localSheetId="0">титул!$A$1:$Y$56</definedName>
  </definedNames>
  <calcPr calcId="144525"/>
</workbook>
</file>

<file path=xl/calcChain.xml><?xml version="1.0" encoding="utf-8"?>
<calcChain xmlns="http://schemas.openxmlformats.org/spreadsheetml/2006/main">
  <c r="C35" i="13" l="1"/>
  <c r="Y37" i="11"/>
  <c r="G17" i="13" l="1"/>
  <c r="G3" i="13"/>
  <c r="G35" i="13" s="1"/>
  <c r="V52" i="11" l="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E53" i="11" s="1"/>
  <c r="Y51" i="11"/>
  <c r="Y50" i="11"/>
  <c r="Y49" i="11"/>
  <c r="Y48" i="11"/>
  <c r="Y47" i="11"/>
  <c r="Y46" i="11"/>
  <c r="Y45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Y35" i="11"/>
  <c r="Y34" i="11"/>
  <c r="Y33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Y31" i="11"/>
  <c r="Y30" i="11"/>
  <c r="Y29" i="11"/>
  <c r="Y28" i="11"/>
  <c r="F38" i="11" l="1"/>
  <c r="J38" i="11"/>
  <c r="N38" i="11"/>
  <c r="R38" i="11"/>
  <c r="V38" i="11"/>
  <c r="H38" i="11"/>
  <c r="L38" i="11"/>
  <c r="P38" i="11"/>
  <c r="T38" i="11"/>
  <c r="Y36" i="11"/>
  <c r="Y52" i="11"/>
  <c r="E38" i="11"/>
  <c r="I38" i="11"/>
  <c r="M38" i="11"/>
  <c r="Q38" i="11"/>
  <c r="U38" i="11"/>
  <c r="F53" i="1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T53" i="11" s="1"/>
  <c r="U53" i="11" s="1"/>
  <c r="V53" i="11" s="1"/>
  <c r="G38" i="11"/>
  <c r="K38" i="11"/>
  <c r="O38" i="11"/>
  <c r="S38" i="11"/>
  <c r="Y32" i="11"/>
  <c r="Y38" i="11" l="1"/>
</calcChain>
</file>

<file path=xl/sharedStrings.xml><?xml version="1.0" encoding="utf-8"?>
<sst xmlns="http://schemas.openxmlformats.org/spreadsheetml/2006/main" count="205" uniqueCount="128">
  <si>
    <t>Навчальний тиждень</t>
  </si>
  <si>
    <t>Години</t>
  </si>
  <si>
    <t>Підготовка до екзамену</t>
  </si>
  <si>
    <t>S</t>
  </si>
  <si>
    <t>Навчальні тижні</t>
  </si>
  <si>
    <t>Сесія</t>
  </si>
  <si>
    <t>Лекції</t>
  </si>
  <si>
    <t>Практичні заняття</t>
  </si>
  <si>
    <t>Лабораторні заняття</t>
  </si>
  <si>
    <t>Екзамен</t>
  </si>
  <si>
    <t>Аудиторні години</t>
  </si>
  <si>
    <t>Самостійна робота</t>
  </si>
  <si>
    <t>Загальний обсяг годин</t>
  </si>
  <si>
    <t>* поточні консультації проводяться викладачем за графіком, для студента години на консультації відводяться за рахунок самостійної роботи</t>
  </si>
  <si>
    <t>Поточні КР</t>
  </si>
  <si>
    <t>Колоквіуми</t>
  </si>
  <si>
    <t>ВСЬОГО балів на тиждень</t>
  </si>
  <si>
    <t xml:space="preserve">НАКОПИЧЕННЯ балів </t>
  </si>
  <si>
    <t>Завдання за темами</t>
  </si>
  <si>
    <t>Вивчення теоретичного матеріалу</t>
  </si>
  <si>
    <t>з навчальної дисципліни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</si>
  <si>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</si>
  <si>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</si>
  <si>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</si>
  <si>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</si>
  <si>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</si>
  <si>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Загальний обяг годин за</t>
  </si>
  <si>
    <t>навчальною дисципліною:</t>
  </si>
  <si>
    <t>Лектор:</t>
  </si>
  <si>
    <t>Консультації *</t>
  </si>
  <si>
    <t>Виконання індивідуальних завдань</t>
  </si>
  <si>
    <t>Викладач:</t>
  </si>
  <si>
    <t>Підсумковий контроль</t>
  </si>
  <si>
    <t>годин</t>
  </si>
  <si>
    <t>НЗ</t>
  </si>
  <si>
    <t>СР</t>
  </si>
  <si>
    <t>Форми організації освітнього процесу</t>
  </si>
  <si>
    <t>Контрольні заходи</t>
  </si>
  <si>
    <t>1. РОЗПОДІЛ ГОДИН ЗА ТИЖНЯМИ НАВЧАННЯ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</si>
  <si>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</si>
  <si>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Види навчальних занять (НЗ)</t>
  </si>
  <si>
    <t>Самостійна робота (СР)</t>
  </si>
  <si>
    <t>2. НАКОПИЧУВАННЯ БАЛІВ З НАВЧАЛЬНОЇ ДИСЦИПЛІНИ</t>
  </si>
  <si>
    <t>Поточний контроль</t>
  </si>
  <si>
    <t>Кількість балів</t>
  </si>
  <si>
    <t>Підсумковий контроль (ПК)</t>
  </si>
  <si>
    <t>Експрес-опитування</t>
  </si>
  <si>
    <t>Практичні завдання</t>
  </si>
  <si>
    <t>Лабораторні завдання</t>
  </si>
  <si>
    <t xml:space="preserve">ОПП </t>
  </si>
  <si>
    <t xml:space="preserve">спеціальність  </t>
  </si>
  <si>
    <t xml:space="preserve">курс </t>
  </si>
  <si>
    <t xml:space="preserve">кафедра, що викладає: </t>
  </si>
  <si>
    <t xml:space="preserve">семестр </t>
  </si>
  <si>
    <t xml:space="preserve">Форма підсумкового контролю: </t>
  </si>
  <si>
    <t>Протокол №</t>
  </si>
  <si>
    <t>186 "Видавництво та поліграфія"</t>
  </si>
  <si>
    <t>Технології електронних мультимедійних видань</t>
  </si>
  <si>
    <t>Олександр ПУШКАР</t>
  </si>
  <si>
    <t xml:space="preserve">Завідувач кафедри ____________________ </t>
  </si>
  <si>
    <t xml:space="preserve">"Інформатика та комп’ютерна техніка" </t>
  </si>
  <si>
    <t>іспит</t>
  </si>
  <si>
    <t xml:space="preserve">групи </t>
  </si>
  <si>
    <t>к</t>
  </si>
  <si>
    <t>Макс. бал</t>
  </si>
  <si>
    <t>Лекція</t>
  </si>
  <si>
    <t>Робота на лекції</t>
  </si>
  <si>
    <t>Лабораторне заняття</t>
  </si>
  <si>
    <t xml:space="preserve">Підготовка до занять </t>
  </si>
  <si>
    <t>Контрольна робота</t>
  </si>
  <si>
    <t>Перевірка контрольної роботи</t>
  </si>
  <si>
    <t>Загальна максимальна кількість балів по дисципліні</t>
  </si>
  <si>
    <t xml:space="preserve">                              </t>
  </si>
  <si>
    <t>Завідувач кафедри</t>
  </si>
  <si>
    <t>Пошук, підбір та огляд літературних джерел за заданою тематикою. Виконання лабораторного завдання до поточної роботи.</t>
  </si>
  <si>
    <t>Тема 11. Знайомство з веб-компонентами на базі CMS</t>
  </si>
  <si>
    <t>1-2</t>
  </si>
  <si>
    <t>ЗМІСТОВИЙ МОДУЛЬ 3. Розробка та управління сайтами на базі СMS WordPress</t>
  </si>
  <si>
    <t>Тема 13. Робота з інформаційним контентом в середовищі CMS WordPress,  його публікація та просування</t>
  </si>
  <si>
    <t>Лабораторна робота 13. Оптимізація і прискорення завантаження сайту</t>
  </si>
  <si>
    <t>3-4</t>
  </si>
  <si>
    <t>5-6</t>
  </si>
  <si>
    <t>7-8</t>
  </si>
  <si>
    <t>9-10</t>
  </si>
  <si>
    <t>11-12</t>
  </si>
  <si>
    <t>13-14</t>
  </si>
  <si>
    <t>15-16</t>
  </si>
  <si>
    <t>Захист лабораторної роботи 15</t>
  </si>
  <si>
    <t>Захист лабораторної роботи 16</t>
  </si>
  <si>
    <t>ЗМІСТОВИЙ МОДУЛЬ 4. Алгоритми і структури даних</t>
  </si>
  <si>
    <t>Захист лабораторної роботи 11</t>
  </si>
  <si>
    <t>Захист лабораторної роботи 12</t>
  </si>
  <si>
    <t xml:space="preserve">Захист лабораторної роботи 13 </t>
  </si>
  <si>
    <t>Захист лабораторної роботи 14</t>
  </si>
  <si>
    <t>Всього</t>
  </si>
  <si>
    <t>СЕСІЯ</t>
  </si>
  <si>
    <t>Передекзамен. консультація</t>
  </si>
  <si>
    <t>ІСПИТ</t>
  </si>
  <si>
    <t>Підготовка до іспиту</t>
  </si>
  <si>
    <t>Повторення матеріалу лекцій</t>
  </si>
  <si>
    <t>__________  проф. Олександр ПУШКАР</t>
  </si>
  <si>
    <t>доц. Бережна О.Б.</t>
  </si>
  <si>
    <t>Тема 10. Візуальна організація інформації за допомогою ментальних карт</t>
  </si>
  <si>
    <t xml:space="preserve">Тема 12. Принципи роботи CMS на базі WordPress </t>
  </si>
  <si>
    <t xml:space="preserve">Лабораторна робота 11.  Інтерфейс адміністративної панелі WP. Основні налаштування </t>
  </si>
  <si>
    <t xml:space="preserve">Лабораторна робота 12. Структура та наповнення блогу </t>
  </si>
  <si>
    <t>Тема 14. Арифметичні і логічні основи побудови комп’ютерів</t>
  </si>
  <si>
    <t>Тема 15. Архітектура комп'ютера і принципи програмного управління</t>
  </si>
  <si>
    <t>Лабораторна робота 15. Базові алгоритмічні конструкції (алгоритми обчислювальних процесів, шо розгалужуються)</t>
  </si>
  <si>
    <t>Тема 16. Алгоритми</t>
  </si>
  <si>
    <t xml:space="preserve">Лабораторна робота 16. Базові алгоритмічні конструкції (алгоритми циклічних  обчислювальних процесів) </t>
  </si>
  <si>
    <t>Тема 17. Структури даних</t>
  </si>
  <si>
    <t>Лабораторна робота 17. Алгоритми оброблення складних типів даних</t>
  </si>
  <si>
    <t>Захист лабораторної роботи 17</t>
  </si>
  <si>
    <t>Лектор</t>
  </si>
  <si>
    <t>__________ доц. Олена БЕРЕЖНА</t>
  </si>
  <si>
    <t>Лабораторна робота 10. Візуалізація інформації засобами ментальних карт</t>
  </si>
  <si>
    <t xml:space="preserve">Лабораторна робота 14. Принципи програмного управління комп’ютером 
</t>
  </si>
  <si>
    <t xml:space="preserve">Затверджено на засіданні кафедри </t>
  </si>
  <si>
    <t>19 грудня 2024 р.</t>
  </si>
  <si>
    <t>навчальний рік: 2024-2025</t>
  </si>
  <si>
    <t>6.04.186.010.24.1</t>
  </si>
  <si>
    <t>Мультемідійних систем і технологій</t>
  </si>
  <si>
    <r>
      <t xml:space="preserve">для студентів ННІ </t>
    </r>
    <r>
      <rPr>
        <u/>
        <sz val="13"/>
        <color theme="1"/>
        <rFont val="Times New Roman"/>
        <family val="1"/>
        <charset val="204"/>
      </rPr>
      <t>Інформаційних технологій</t>
    </r>
  </si>
  <si>
    <t>Директор (керівник) навчально-</t>
  </si>
  <si>
    <t>Роман ЯЦЕНКО</t>
  </si>
  <si>
    <t>наукового інституту</t>
  </si>
  <si>
    <t>"___" __________________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</si>
</sst>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color theme="1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3"/>
      <color rgb="FF373A3C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/>
    </xf>
    <xf numFmtId="0" fontId="15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7" fillId="0" borderId="0" xfId="0" applyFont="1"/>
    <xf numFmtId="0" fontId="8" fillId="0" borderId="22" xfId="0" applyFont="1" applyBorder="1" applyAlignment="1">
      <alignment horizontal="center" vertical="center"/>
    </xf>
    <xf numFmtId="0" fontId="3" fillId="0" borderId="0" xfId="0" applyFont="1"/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11" fillId="0" borderId="0" xfId="0" applyFont="1" applyAlignment="1"/>
    <xf numFmtId="0" fontId="9" fillId="0" borderId="0" xfId="0" applyFont="1" applyAlignment="1">
      <alignment horizontal="left" indent="3"/>
    </xf>
    <xf numFmtId="0" fontId="1" fillId="0" borderId="0" xfId="0" applyFont="1"/>
    <xf numFmtId="0" fontId="1" fillId="0" borderId="0" xfId="0" applyFont="1" applyBorder="1"/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27" fillId="0" borderId="15" xfId="0" applyFont="1" applyFill="1" applyBorder="1" applyAlignment="1" applyProtection="1">
      <alignment horizontal="center" vertical="center" wrapText="1"/>
      <protection locked="0"/>
    </xf>
    <xf numFmtId="0" fontId="20" fillId="2" borderId="42" xfId="0" applyFont="1" applyFill="1" applyBorder="1" applyAlignment="1" applyProtection="1">
      <alignment horizontal="center" vertical="center" wrapText="1"/>
      <protection locked="0"/>
    </xf>
    <xf numFmtId="0" fontId="20" fillId="2" borderId="41" xfId="0" applyFont="1" applyFill="1" applyBorder="1" applyAlignment="1" applyProtection="1">
      <alignment horizontal="center" vertical="center" wrapText="1"/>
      <protection locked="0"/>
    </xf>
    <xf numFmtId="0" fontId="20" fillId="3" borderId="42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28" fillId="0" borderId="0" xfId="0" applyFont="1"/>
    <xf numFmtId="0" fontId="1" fillId="0" borderId="6" xfId="0" applyFont="1" applyBorder="1"/>
    <xf numFmtId="0" fontId="1" fillId="0" borderId="44" xfId="0" applyFont="1" applyBorder="1"/>
    <xf numFmtId="0" fontId="1" fillId="0" borderId="33" xfId="0" applyFont="1" applyBorder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horizontal="left"/>
    </xf>
    <xf numFmtId="0" fontId="15" fillId="2" borderId="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29" fillId="2" borderId="54" xfId="0" applyFont="1" applyFill="1" applyBorder="1" applyAlignment="1">
      <alignment vertical="center" textRotation="90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7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/>
    <xf numFmtId="0" fontId="31" fillId="0" borderId="0" xfId="0" applyFont="1" applyAlignme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 wrapText="1"/>
      <protection locked="0"/>
    </xf>
    <xf numFmtId="0" fontId="15" fillId="2" borderId="4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25" fillId="0" borderId="19" xfId="0" applyFont="1" applyBorder="1" applyAlignment="1">
      <alignment textRotation="90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7" fillId="0" borderId="15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30" xfId="0" applyFont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1" fontId="4" fillId="5" borderId="3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textRotation="90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5" fillId="0" borderId="0" xfId="0" applyFont="1" applyAlignment="1">
      <alignment horizontal="left" indent="1"/>
    </xf>
    <xf numFmtId="0" fontId="5" fillId="0" borderId="4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2" borderId="50" xfId="0" applyFont="1" applyFill="1" applyBorder="1" applyAlignment="1">
      <alignment horizontal="right" vertical="center" wrapText="1" indent="1"/>
    </xf>
    <xf numFmtId="0" fontId="13" fillId="2" borderId="51" xfId="0" applyFont="1" applyFill="1" applyBorder="1" applyAlignment="1">
      <alignment horizontal="right" vertical="center" wrapText="1" indent="1"/>
    </xf>
    <xf numFmtId="0" fontId="13" fillId="2" borderId="53" xfId="0" applyFont="1" applyFill="1" applyBorder="1" applyAlignment="1">
      <alignment horizontal="right" vertical="center" wrapText="1" inden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left" vertical="center" wrapText="1"/>
    </xf>
    <xf numFmtId="0" fontId="16" fillId="0" borderId="51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textRotation="90" wrapText="1"/>
    </xf>
    <xf numFmtId="0" fontId="20" fillId="2" borderId="26" xfId="0" applyFont="1" applyFill="1" applyBorder="1" applyAlignment="1">
      <alignment horizontal="center" vertical="center" textRotation="90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right" vertical="center" wrapText="1"/>
    </xf>
    <xf numFmtId="0" fontId="15" fillId="3" borderId="41" xfId="0" applyFont="1" applyFill="1" applyBorder="1" applyAlignment="1">
      <alignment horizontal="right" vertical="center" wrapText="1"/>
    </xf>
    <xf numFmtId="0" fontId="15" fillId="3" borderId="43" xfId="0" applyFont="1" applyFill="1" applyBorder="1" applyAlignment="1">
      <alignment horizontal="right" vertical="center" wrapText="1"/>
    </xf>
    <xf numFmtId="0" fontId="15" fillId="3" borderId="52" xfId="0" applyFont="1" applyFill="1" applyBorder="1" applyAlignment="1" applyProtection="1">
      <alignment horizontal="center" vertical="center" wrapText="1"/>
      <protection locked="0"/>
    </xf>
    <xf numFmtId="0" fontId="15" fillId="3" borderId="5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15" fillId="2" borderId="21" xfId="0" applyFont="1" applyFill="1" applyBorder="1" applyAlignment="1">
      <alignment horizontal="center" vertical="center" textRotation="90" wrapText="1"/>
    </xf>
    <xf numFmtId="0" fontId="15" fillId="2" borderId="22" xfId="0" applyFont="1" applyFill="1" applyBorder="1" applyAlignment="1">
      <alignment horizontal="center" vertical="center" textRotation="90" wrapText="1"/>
    </xf>
    <xf numFmtId="0" fontId="15" fillId="2" borderId="25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17" fillId="0" borderId="34" xfId="0" applyFont="1" applyFill="1" applyBorder="1" applyAlignment="1" applyProtection="1">
      <alignment horizontal="center" vertical="center" wrapText="1"/>
      <protection locked="0"/>
    </xf>
    <xf numFmtId="0" fontId="17" fillId="0" borderId="35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Fill="1" applyBorder="1" applyAlignment="1" applyProtection="1">
      <alignment horizontal="center" vertical="center" wrapText="1"/>
      <protection locked="0"/>
    </xf>
    <xf numFmtId="0" fontId="15" fillId="2" borderId="40" xfId="0" applyFont="1" applyFill="1" applyBorder="1" applyAlignment="1">
      <alignment horizontal="right" vertical="center" wrapText="1"/>
    </xf>
    <xf numFmtId="0" fontId="15" fillId="2" borderId="41" xfId="0" applyFont="1" applyFill="1" applyBorder="1" applyAlignment="1">
      <alignment horizontal="right" vertical="center" wrapText="1"/>
    </xf>
    <xf numFmtId="0" fontId="15" fillId="2" borderId="43" xfId="0" applyFont="1" applyFill="1" applyBorder="1" applyAlignment="1">
      <alignment horizontal="right" vertical="center" wrapText="1"/>
    </xf>
    <xf numFmtId="0" fontId="15" fillId="2" borderId="52" xfId="0" applyFont="1" applyFill="1" applyBorder="1" applyAlignment="1" applyProtection="1">
      <alignment horizontal="center" vertical="center" wrapText="1"/>
      <protection locked="0"/>
    </xf>
    <xf numFmtId="0" fontId="15" fillId="2" borderId="5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/>
    </xf>
    <xf numFmtId="0" fontId="21" fillId="3" borderId="39" xfId="0" applyFont="1" applyFill="1" applyBorder="1" applyAlignment="1">
      <alignment horizontal="left" vertical="center" wrapText="1" indent="1"/>
    </xf>
    <xf numFmtId="0" fontId="21" fillId="3" borderId="20" xfId="0" applyFont="1" applyFill="1" applyBorder="1" applyAlignment="1">
      <alignment horizontal="left" vertical="center" wrapText="1" indent="1"/>
    </xf>
    <xf numFmtId="0" fontId="21" fillId="3" borderId="37" xfId="0" applyFont="1" applyFill="1" applyBorder="1" applyAlignment="1">
      <alignment horizontal="left" vertical="center" wrapText="1" inden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6" fillId="0" borderId="47" xfId="0" applyFont="1" applyFill="1" applyBorder="1" applyAlignment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29" fillId="2" borderId="38" xfId="0" applyFont="1" applyFill="1" applyBorder="1" applyAlignment="1">
      <alignment horizontal="center" vertical="center" textRotation="90" wrapText="1"/>
    </xf>
    <xf numFmtId="0" fontId="29" fillId="2" borderId="26" xfId="0" applyFont="1" applyFill="1" applyBorder="1" applyAlignment="1">
      <alignment horizontal="center" vertical="center" textRotation="90" wrapText="1"/>
    </xf>
    <xf numFmtId="0" fontId="29" fillId="2" borderId="39" xfId="0" applyFont="1" applyFill="1" applyBorder="1" applyAlignment="1">
      <alignment horizontal="center" vertical="center" textRotation="90" wrapText="1"/>
    </xf>
    <xf numFmtId="0" fontId="17" fillId="0" borderId="31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47" xfId="0" applyFont="1" applyFill="1" applyBorder="1" applyAlignment="1">
      <alignment vertical="center" wrapText="1"/>
    </xf>
    <xf numFmtId="0" fontId="17" fillId="0" borderId="48" xfId="0" applyFont="1" applyFill="1" applyBorder="1" applyAlignment="1">
      <alignment vertical="center" wrapText="1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48" xfId="0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  <protection locked="0"/>
    </xf>
    <xf numFmtId="0" fontId="17" fillId="0" borderId="29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4" fillId="5" borderId="3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right" vertical="top" wrapText="1" indent="1"/>
    </xf>
    <xf numFmtId="0" fontId="4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58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39" fillId="0" borderId="0" xfId="0" applyFont="1"/>
    <xf numFmtId="0" fontId="40" fillId="0" borderId="0" xfId="0" applyFont="1" applyFill="1" applyAlignment="1">
      <alignment horizontal="right"/>
    </xf>
    <xf numFmtId="0" fontId="1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view="pageBreakPreview" zoomScaleNormal="100" zoomScaleSheetLayoutView="100" workbookViewId="0">
      <selection activeCell="O8" sqref="O8"/>
    </sheetView>
  </sheetViews>
  <sheetFormatPr defaultColWidth="9.140625" defaultRowHeight="16.5" x14ac:dyDescent="0.25"/>
  <cols>
    <col min="1" max="1" width="5.42578125" style="2" customWidth="1"/>
    <col min="2" max="2" width="12" style="27" customWidth="1"/>
    <col min="3" max="3" width="8.140625" style="27" customWidth="1"/>
    <col min="4" max="4" width="11.5703125" style="27" customWidth="1"/>
    <col min="5" max="9" width="4.28515625" style="27" customWidth="1"/>
    <col min="10" max="10" width="4.85546875" style="27" customWidth="1"/>
    <col min="11" max="11" width="5.5703125" style="27" customWidth="1"/>
    <col min="12" max="12" width="4.85546875" style="27" customWidth="1"/>
    <col min="13" max="13" width="5.28515625" style="27" customWidth="1"/>
    <col min="14" max="15" width="4.85546875" style="27" customWidth="1"/>
    <col min="16" max="17" width="5.28515625" style="27" customWidth="1"/>
    <col min="18" max="18" width="5.42578125" style="27" customWidth="1"/>
    <col min="19" max="19" width="5.140625" style="27" customWidth="1"/>
    <col min="20" max="20" width="4.85546875" style="27" customWidth="1"/>
    <col min="21" max="22" width="4.28515625" style="27" customWidth="1"/>
    <col min="23" max="23" width="2.7109375" style="27" customWidth="1"/>
    <col min="24" max="24" width="0.7109375" style="27" customWidth="1"/>
    <col min="25" max="25" width="6.85546875" style="1" customWidth="1"/>
    <col min="26" max="16384" width="9.140625" style="27"/>
  </cols>
  <sheetData>
    <row r="1" spans="1:26" ht="18.75" x14ac:dyDescent="0.25">
      <c r="A1" s="177" t="s">
        <v>21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6" ht="18.75" x14ac:dyDescent="0.3">
      <c r="A2" s="178" t="s">
        <v>22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6" ht="6.75" customHeight="1" x14ac:dyDescent="0.3"/>
    <row r="4" spans="1:26" ht="12.75" customHeight="1" x14ac:dyDescent="0.3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</row>
    <row r="5" spans="1:26" ht="18.75" x14ac:dyDescent="0.3">
      <c r="A5" s="180" t="s">
        <v>23</v>
      </c>
      <c r="B5" s="180"/>
      <c r="C5" s="180"/>
      <c r="D5" s="180"/>
      <c r="E5" s="180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6" ht="18.75" x14ac:dyDescent="0.3">
      <c r="A6" s="284" t="s">
        <v>124</v>
      </c>
      <c r="B6" s="4"/>
      <c r="C6" s="4"/>
      <c r="D6" s="4"/>
      <c r="E6" s="4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6" ht="18.75" x14ac:dyDescent="0.3">
      <c r="A7" s="284" t="s">
        <v>126</v>
      </c>
      <c r="B7" s="4"/>
      <c r="C7" s="4"/>
      <c r="D7" s="4"/>
      <c r="E7" s="4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</row>
    <row r="8" spans="1:26" s="290" customFormat="1" ht="15" customHeight="1" x14ac:dyDescent="0.3">
      <c r="A8" s="285"/>
      <c r="B8" s="285"/>
      <c r="C8" s="286" t="s">
        <v>125</v>
      </c>
      <c r="D8"/>
      <c r="E8" s="287"/>
      <c r="F8" s="288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</row>
    <row r="9" spans="1:26" ht="18.75" x14ac:dyDescent="0.3">
      <c r="A9" s="181" t="s">
        <v>127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</row>
    <row r="10" spans="1:26" ht="18" x14ac:dyDescent="0.3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6" s="39" customFormat="1" ht="25.5" x14ac:dyDescent="0.35">
      <c r="A11" s="182" t="s">
        <v>24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6" ht="23.25" x14ac:dyDescent="0.35">
      <c r="A12" s="183" t="s">
        <v>25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6" ht="23.25" x14ac:dyDescent="0.35">
      <c r="A13" s="183" t="s">
        <v>20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</row>
    <row r="14" spans="1:26" ht="25.5" x14ac:dyDescent="0.35">
      <c r="A14" s="184" t="s">
        <v>60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6" spans="1:26" s="19" customFormat="1" ht="18.75" customHeight="1" x14ac:dyDescent="0.25">
      <c r="A16" s="24" t="s">
        <v>123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M16" s="3"/>
      <c r="N16" s="148" t="s">
        <v>120</v>
      </c>
      <c r="O16" s="148"/>
      <c r="P16" s="148"/>
      <c r="Q16" s="148"/>
      <c r="R16" s="148"/>
      <c r="S16" s="148"/>
      <c r="T16" s="148"/>
      <c r="U16" s="24" t="s">
        <v>53</v>
      </c>
      <c r="V16" s="24"/>
      <c r="W16" s="24">
        <v>2</v>
      </c>
      <c r="X16" s="24"/>
      <c r="Y16" s="24"/>
      <c r="Z16" s="3"/>
    </row>
    <row r="17" spans="1:30" s="19" customFormat="1" ht="18.75" customHeight="1" x14ac:dyDescent="0.25">
      <c r="A17" s="81" t="s">
        <v>50</v>
      </c>
      <c r="B17" s="81"/>
      <c r="C17" s="185" t="s">
        <v>56</v>
      </c>
      <c r="D17" s="185"/>
      <c r="E17" s="185"/>
      <c r="F17" s="185"/>
      <c r="G17" s="185"/>
      <c r="H17" s="185"/>
      <c r="I17" s="185"/>
      <c r="J17" s="185"/>
      <c r="K17" s="185"/>
      <c r="M17" s="3"/>
      <c r="N17" s="24" t="s">
        <v>26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3"/>
    </row>
    <row r="18" spans="1:30" s="19" customFormat="1" ht="18.75" x14ac:dyDescent="0.3">
      <c r="A18" s="81" t="s">
        <v>49</v>
      </c>
      <c r="B18" s="81"/>
      <c r="C18" s="69" t="s">
        <v>57</v>
      </c>
      <c r="D18" s="68"/>
      <c r="E18" s="68"/>
      <c r="F18" s="68"/>
      <c r="G18" s="68"/>
      <c r="H18" s="69"/>
      <c r="I18" s="69"/>
      <c r="J18" s="70"/>
      <c r="K18" s="71"/>
      <c r="L18" s="67"/>
      <c r="M18" s="3"/>
      <c r="N18" s="24" t="s">
        <v>27</v>
      </c>
      <c r="O18" s="81"/>
      <c r="P18" s="81"/>
      <c r="Q18" s="81"/>
      <c r="R18" s="81"/>
      <c r="S18" s="81"/>
      <c r="T18" s="81"/>
      <c r="U18" s="81"/>
      <c r="V18" s="148">
        <v>150</v>
      </c>
      <c r="W18" s="148"/>
      <c r="X18" s="81"/>
      <c r="Y18" s="81"/>
      <c r="Z18" s="3"/>
    </row>
    <row r="19" spans="1:30" s="19" customFormat="1" ht="18.75" x14ac:dyDescent="0.3">
      <c r="A19" s="81" t="s">
        <v>51</v>
      </c>
      <c r="B19" s="81"/>
      <c r="C19" s="81"/>
      <c r="D19" s="68">
        <v>1</v>
      </c>
      <c r="E19" s="24"/>
      <c r="F19" s="24"/>
      <c r="G19" s="24"/>
      <c r="H19" s="81"/>
      <c r="I19" s="81"/>
      <c r="J19" s="5"/>
      <c r="K19" s="40"/>
      <c r="M19" s="3"/>
      <c r="N19" s="24" t="s">
        <v>54</v>
      </c>
      <c r="O19" s="81"/>
      <c r="P19" s="81"/>
      <c r="Q19" s="81"/>
      <c r="R19" s="81"/>
      <c r="S19" s="81"/>
      <c r="T19" s="81"/>
      <c r="U19" s="81" t="s">
        <v>61</v>
      </c>
      <c r="V19" s="81"/>
      <c r="W19" s="81"/>
      <c r="X19" s="81"/>
      <c r="Y19" s="81"/>
      <c r="Z19" s="3"/>
    </row>
    <row r="20" spans="1:30" s="19" customFormat="1" ht="18.75" customHeight="1" x14ac:dyDescent="0.25">
      <c r="A20" s="81" t="s">
        <v>62</v>
      </c>
      <c r="B20" s="81"/>
      <c r="C20" s="200" t="s">
        <v>121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O20" s="81"/>
      <c r="P20" s="81"/>
      <c r="Q20" s="81"/>
      <c r="R20" s="81"/>
      <c r="S20" s="81"/>
      <c r="T20" s="81"/>
      <c r="U20" s="81"/>
      <c r="V20" s="148"/>
      <c r="W20" s="148"/>
      <c r="X20" s="148"/>
      <c r="Y20" s="148"/>
      <c r="Z20" s="3"/>
    </row>
    <row r="21" spans="1:30" s="19" customFormat="1" ht="18.75" customHeight="1" x14ac:dyDescent="0.25">
      <c r="A21" s="24" t="s">
        <v>52</v>
      </c>
      <c r="B21" s="24"/>
      <c r="C21" s="24"/>
      <c r="D21" s="201" t="s">
        <v>122</v>
      </c>
      <c r="E21" s="201"/>
      <c r="F21" s="201"/>
      <c r="G21" s="201"/>
      <c r="H21" s="201"/>
      <c r="I21" s="201"/>
      <c r="J21" s="201"/>
      <c r="K21" s="201"/>
      <c r="L21" s="201"/>
      <c r="M21" s="3"/>
      <c r="Z21" s="3"/>
    </row>
    <row r="22" spans="1:30" s="19" customFormat="1" ht="18.75" x14ac:dyDescent="0.3">
      <c r="A22" s="24" t="s">
        <v>28</v>
      </c>
      <c r="B22" s="24"/>
      <c r="C22" s="199" t="s">
        <v>101</v>
      </c>
      <c r="D22" s="199"/>
      <c r="E22" s="199"/>
      <c r="F22" s="199"/>
      <c r="G22" s="199"/>
      <c r="H22" s="199"/>
      <c r="I22" s="26" t="s">
        <v>31</v>
      </c>
      <c r="K22" s="40"/>
      <c r="L22" s="229" t="s">
        <v>101</v>
      </c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3"/>
    </row>
    <row r="23" spans="1:30" s="19" customFormat="1" ht="18" customHeight="1" x14ac:dyDescent="0.3">
      <c r="A23" s="24"/>
      <c r="B23" s="24"/>
      <c r="C23" s="25"/>
      <c r="D23" s="46"/>
      <c r="E23" s="24"/>
      <c r="F23" s="48"/>
      <c r="G23" s="24"/>
      <c r="H23" s="24"/>
      <c r="I23" s="48"/>
      <c r="J23" s="26"/>
      <c r="K23" s="40"/>
      <c r="M23" s="3"/>
      <c r="N23" s="42"/>
      <c r="O23" s="48"/>
      <c r="P23" s="48"/>
      <c r="Q23" s="48"/>
      <c r="R23" s="48"/>
      <c r="S23" s="48"/>
      <c r="T23" s="48"/>
      <c r="U23" s="48"/>
      <c r="V23" s="41"/>
      <c r="W23" s="41"/>
      <c r="X23" s="41"/>
      <c r="Y23" s="41"/>
      <c r="Z23" s="3"/>
    </row>
    <row r="24" spans="1:30" ht="22.5" customHeight="1" thickBot="1" x14ac:dyDescent="0.35">
      <c r="A24" s="186" t="s">
        <v>38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AC24" s="54"/>
    </row>
    <row r="25" spans="1:30" ht="21.75" customHeight="1" x14ac:dyDescent="0.25">
      <c r="A25" s="187" t="s">
        <v>36</v>
      </c>
      <c r="B25" s="188"/>
      <c r="C25" s="188"/>
      <c r="D25" s="188"/>
      <c r="E25" s="191" t="s">
        <v>4</v>
      </c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3" t="s">
        <v>5</v>
      </c>
      <c r="W25" s="194"/>
      <c r="Y25" s="197" t="s">
        <v>3</v>
      </c>
      <c r="AC25" s="55"/>
    </row>
    <row r="26" spans="1:30" ht="18.75" customHeight="1" thickBot="1" x14ac:dyDescent="0.3">
      <c r="A26" s="189"/>
      <c r="B26" s="190"/>
      <c r="C26" s="190"/>
      <c r="D26" s="190"/>
      <c r="E26" s="6">
        <v>1</v>
      </c>
      <c r="F26" s="49">
        <v>2</v>
      </c>
      <c r="G26" s="49">
        <v>3</v>
      </c>
      <c r="H26" s="49">
        <v>4</v>
      </c>
      <c r="I26" s="49">
        <v>5</v>
      </c>
      <c r="J26" s="49">
        <v>6</v>
      </c>
      <c r="K26" s="49">
        <v>7</v>
      </c>
      <c r="L26" s="49">
        <v>8</v>
      </c>
      <c r="M26" s="49">
        <v>9</v>
      </c>
      <c r="N26" s="49">
        <v>10</v>
      </c>
      <c r="O26" s="49">
        <v>11</v>
      </c>
      <c r="P26" s="49">
        <v>12</v>
      </c>
      <c r="Q26" s="49">
        <v>13</v>
      </c>
      <c r="R26" s="49">
        <v>14</v>
      </c>
      <c r="S26" s="49">
        <v>15</v>
      </c>
      <c r="T26" s="49">
        <v>16</v>
      </c>
      <c r="U26" s="49">
        <v>17</v>
      </c>
      <c r="V26" s="195"/>
      <c r="W26" s="196"/>
      <c r="Y26" s="198"/>
    </row>
    <row r="27" spans="1:30" s="28" customFormat="1" ht="21.75" customHeight="1" thickBot="1" x14ac:dyDescent="0.3">
      <c r="A27" s="159" t="s">
        <v>39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AC27" s="56"/>
    </row>
    <row r="28" spans="1:30" ht="24" customHeight="1" x14ac:dyDescent="0.25">
      <c r="A28" s="160" t="s">
        <v>40</v>
      </c>
      <c r="B28" s="162" t="s">
        <v>6</v>
      </c>
      <c r="C28" s="163"/>
      <c r="D28" s="163"/>
      <c r="E28" s="83">
        <v>2</v>
      </c>
      <c r="F28" s="84"/>
      <c r="G28" s="83">
        <v>2</v>
      </c>
      <c r="H28" s="84"/>
      <c r="I28" s="83">
        <v>2</v>
      </c>
      <c r="J28" s="84"/>
      <c r="K28" s="83">
        <v>2</v>
      </c>
      <c r="L28" s="84"/>
      <c r="M28" s="83">
        <v>2</v>
      </c>
      <c r="N28" s="84"/>
      <c r="O28" s="83">
        <v>2</v>
      </c>
      <c r="P28" s="84"/>
      <c r="Q28" s="83">
        <v>2</v>
      </c>
      <c r="R28" s="84"/>
      <c r="S28" s="83">
        <v>2</v>
      </c>
      <c r="T28" s="84"/>
      <c r="U28" s="72"/>
      <c r="V28" s="164"/>
      <c r="W28" s="165"/>
      <c r="Y28" s="7">
        <f t="shared" ref="Y28:Y33" si="0">SUM(E28:X28)</f>
        <v>16</v>
      </c>
      <c r="AA28" s="12"/>
      <c r="AB28" s="12"/>
      <c r="AC28" s="55"/>
    </row>
    <row r="29" spans="1:30" ht="21.75" customHeight="1" x14ac:dyDescent="0.25">
      <c r="A29" s="161"/>
      <c r="B29" s="166" t="s">
        <v>7</v>
      </c>
      <c r="C29" s="167"/>
      <c r="D29" s="167"/>
      <c r="E29" s="85"/>
      <c r="F29" s="86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168"/>
      <c r="W29" s="169"/>
      <c r="Y29" s="8">
        <f t="shared" si="0"/>
        <v>0</v>
      </c>
      <c r="AA29" s="12"/>
      <c r="AB29" s="12"/>
      <c r="AC29" s="55"/>
    </row>
    <row r="30" spans="1:30" ht="21.75" customHeight="1" x14ac:dyDescent="0.25">
      <c r="A30" s="161"/>
      <c r="B30" s="166" t="s">
        <v>8</v>
      </c>
      <c r="C30" s="167"/>
      <c r="D30" s="167"/>
      <c r="E30" s="85">
        <v>2</v>
      </c>
      <c r="F30" s="85">
        <v>2</v>
      </c>
      <c r="G30" s="85">
        <v>2</v>
      </c>
      <c r="H30" s="85">
        <v>2</v>
      </c>
      <c r="I30" s="85">
        <v>2</v>
      </c>
      <c r="J30" s="85">
        <v>2</v>
      </c>
      <c r="K30" s="85">
        <v>2</v>
      </c>
      <c r="L30" s="85">
        <v>2</v>
      </c>
      <c r="M30" s="85">
        <v>2</v>
      </c>
      <c r="N30" s="85">
        <v>2</v>
      </c>
      <c r="O30" s="85">
        <v>2</v>
      </c>
      <c r="P30" s="85">
        <v>2</v>
      </c>
      <c r="Q30" s="85">
        <v>2</v>
      </c>
      <c r="R30" s="85">
        <v>2</v>
      </c>
      <c r="S30" s="85">
        <v>2</v>
      </c>
      <c r="T30" s="85">
        <v>2</v>
      </c>
      <c r="U30" s="73"/>
      <c r="V30" s="168"/>
      <c r="W30" s="169"/>
      <c r="Y30" s="8">
        <f t="shared" si="0"/>
        <v>32</v>
      </c>
      <c r="AA30" s="12"/>
      <c r="AB30" s="12"/>
    </row>
    <row r="31" spans="1:30" ht="25.5" customHeight="1" thickBot="1" x14ac:dyDescent="0.3">
      <c r="A31" s="161"/>
      <c r="B31" s="167" t="s">
        <v>29</v>
      </c>
      <c r="C31" s="230"/>
      <c r="D31" s="231"/>
      <c r="E31" s="87" t="s">
        <v>63</v>
      </c>
      <c r="F31" s="87" t="s">
        <v>63</v>
      </c>
      <c r="G31" s="87" t="s">
        <v>63</v>
      </c>
      <c r="H31" s="87" t="s">
        <v>63</v>
      </c>
      <c r="I31" s="87" t="s">
        <v>63</v>
      </c>
      <c r="J31" s="87" t="s">
        <v>63</v>
      </c>
      <c r="K31" s="87" t="s">
        <v>63</v>
      </c>
      <c r="L31" s="87" t="s">
        <v>63</v>
      </c>
      <c r="M31" s="87" t="s">
        <v>63</v>
      </c>
      <c r="N31" s="87" t="s">
        <v>63</v>
      </c>
      <c r="O31" s="87" t="s">
        <v>63</v>
      </c>
      <c r="P31" s="87" t="s">
        <v>63</v>
      </c>
      <c r="Q31" s="87" t="s">
        <v>63</v>
      </c>
      <c r="R31" s="87" t="s">
        <v>63</v>
      </c>
      <c r="S31" s="87" t="s">
        <v>63</v>
      </c>
      <c r="T31" s="87" t="s">
        <v>63</v>
      </c>
      <c r="U31" s="87"/>
      <c r="V31" s="232">
        <v>2</v>
      </c>
      <c r="W31" s="233"/>
      <c r="Y31" s="8">
        <f t="shared" si="0"/>
        <v>2</v>
      </c>
      <c r="AA31" s="12"/>
      <c r="AB31" s="12"/>
      <c r="AD31" s="12"/>
    </row>
    <row r="32" spans="1:30" ht="22.5" customHeight="1" thickBot="1" x14ac:dyDescent="0.3">
      <c r="A32" s="149" t="s">
        <v>10</v>
      </c>
      <c r="B32" s="150"/>
      <c r="C32" s="150"/>
      <c r="D32" s="151"/>
      <c r="E32" s="18">
        <f t="shared" ref="E32:U32" si="1">SUM(E28:E31)</f>
        <v>4</v>
      </c>
      <c r="F32" s="74">
        <f t="shared" si="1"/>
        <v>2</v>
      </c>
      <c r="G32" s="74">
        <f t="shared" si="1"/>
        <v>4</v>
      </c>
      <c r="H32" s="74">
        <f t="shared" si="1"/>
        <v>2</v>
      </c>
      <c r="I32" s="74">
        <f t="shared" si="1"/>
        <v>4</v>
      </c>
      <c r="J32" s="74">
        <f t="shared" si="1"/>
        <v>2</v>
      </c>
      <c r="K32" s="74">
        <f t="shared" si="1"/>
        <v>4</v>
      </c>
      <c r="L32" s="74">
        <f t="shared" si="1"/>
        <v>2</v>
      </c>
      <c r="M32" s="74">
        <f t="shared" si="1"/>
        <v>4</v>
      </c>
      <c r="N32" s="74">
        <f t="shared" si="1"/>
        <v>2</v>
      </c>
      <c r="O32" s="74">
        <f t="shared" si="1"/>
        <v>4</v>
      </c>
      <c r="P32" s="74">
        <f t="shared" si="1"/>
        <v>2</v>
      </c>
      <c r="Q32" s="74">
        <f t="shared" si="1"/>
        <v>4</v>
      </c>
      <c r="R32" s="74">
        <f t="shared" si="1"/>
        <v>2</v>
      </c>
      <c r="S32" s="74">
        <f t="shared" si="1"/>
        <v>4</v>
      </c>
      <c r="T32" s="74">
        <f t="shared" si="1"/>
        <v>2</v>
      </c>
      <c r="U32" s="74">
        <f t="shared" si="1"/>
        <v>0</v>
      </c>
      <c r="V32" s="227">
        <f>SUM(V28:W31)</f>
        <v>2</v>
      </c>
      <c r="W32" s="228"/>
      <c r="X32" s="20"/>
      <c r="Y32" s="17">
        <f t="shared" si="0"/>
        <v>50</v>
      </c>
      <c r="AA32" s="12"/>
      <c r="AB32" s="12"/>
      <c r="AC32" s="12"/>
      <c r="AD32" s="12"/>
    </row>
    <row r="33" spans="1:30" ht="20.25" customHeight="1" x14ac:dyDescent="0.25">
      <c r="A33" s="234" t="s">
        <v>41</v>
      </c>
      <c r="B33" s="237" t="s">
        <v>19</v>
      </c>
      <c r="C33" s="238"/>
      <c r="D33" s="238"/>
      <c r="E33" s="75">
        <v>2</v>
      </c>
      <c r="F33" s="75">
        <v>3</v>
      </c>
      <c r="G33" s="80">
        <v>2</v>
      </c>
      <c r="H33" s="80">
        <v>3</v>
      </c>
      <c r="I33" s="80">
        <v>2</v>
      </c>
      <c r="J33" s="80">
        <v>3</v>
      </c>
      <c r="K33" s="80">
        <v>2</v>
      </c>
      <c r="L33" s="80">
        <v>3</v>
      </c>
      <c r="M33" s="80">
        <v>2</v>
      </c>
      <c r="N33" s="80">
        <v>3</v>
      </c>
      <c r="O33" s="80">
        <v>2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75"/>
      <c r="V33" s="209"/>
      <c r="W33" s="210"/>
      <c r="Y33" s="10">
        <f t="shared" si="0"/>
        <v>40</v>
      </c>
      <c r="AA33" s="12"/>
      <c r="AB33" s="12"/>
      <c r="AC33" s="12"/>
      <c r="AD33" s="12"/>
    </row>
    <row r="34" spans="1:30" ht="18.75" customHeight="1" x14ac:dyDescent="0.25">
      <c r="A34" s="235"/>
      <c r="B34" s="239" t="s">
        <v>30</v>
      </c>
      <c r="C34" s="240"/>
      <c r="D34" s="241"/>
      <c r="E34" s="73">
        <v>3</v>
      </c>
      <c r="F34" s="73">
        <v>3</v>
      </c>
      <c r="G34" s="73">
        <v>3</v>
      </c>
      <c r="H34" s="73">
        <v>3</v>
      </c>
      <c r="I34" s="73">
        <v>3</v>
      </c>
      <c r="J34" s="73">
        <v>3</v>
      </c>
      <c r="K34" s="73">
        <v>3</v>
      </c>
      <c r="L34" s="73">
        <v>3</v>
      </c>
      <c r="M34" s="73">
        <v>3</v>
      </c>
      <c r="N34" s="73">
        <v>3</v>
      </c>
      <c r="O34" s="73">
        <v>3</v>
      </c>
      <c r="P34" s="73">
        <v>3</v>
      </c>
      <c r="Q34" s="73">
        <v>3</v>
      </c>
      <c r="R34" s="73">
        <v>3</v>
      </c>
      <c r="S34" s="73">
        <v>3</v>
      </c>
      <c r="T34" s="73">
        <v>3</v>
      </c>
      <c r="U34" s="73"/>
      <c r="V34" s="242"/>
      <c r="W34" s="243"/>
      <c r="Y34" s="21">
        <f>SUM(E34:W34)</f>
        <v>48</v>
      </c>
      <c r="AA34" s="12"/>
      <c r="AB34" s="12"/>
      <c r="AC34" s="12"/>
      <c r="AD34" s="12"/>
    </row>
    <row r="35" spans="1:30" ht="19.5" customHeight="1" thickBot="1" x14ac:dyDescent="0.3">
      <c r="A35" s="236"/>
      <c r="B35" s="244" t="s">
        <v>2</v>
      </c>
      <c r="C35" s="245"/>
      <c r="D35" s="245"/>
      <c r="E35" s="29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246">
        <v>8</v>
      </c>
      <c r="W35" s="247"/>
      <c r="Y35" s="9">
        <f>SUM(E35:X35)</f>
        <v>8</v>
      </c>
      <c r="AA35" s="12"/>
      <c r="AB35" s="12"/>
      <c r="AC35" s="12"/>
      <c r="AD35" s="12"/>
    </row>
    <row r="36" spans="1:30" s="28" customFormat="1" ht="21.75" customHeight="1" thickBot="1" x14ac:dyDescent="0.3">
      <c r="A36" s="149" t="s">
        <v>11</v>
      </c>
      <c r="B36" s="150"/>
      <c r="C36" s="150"/>
      <c r="D36" s="151"/>
      <c r="E36" s="16">
        <f>SUM(E33:E35)</f>
        <v>5</v>
      </c>
      <c r="F36" s="77">
        <f>SUM(F33:F35)</f>
        <v>6</v>
      </c>
      <c r="G36" s="77">
        <f>SUM(G33:G35)</f>
        <v>5</v>
      </c>
      <c r="H36" s="77">
        <f t="shared" ref="H36:U36" si="2">SUM(H33:H35)</f>
        <v>6</v>
      </c>
      <c r="I36" s="77">
        <f t="shared" si="2"/>
        <v>5</v>
      </c>
      <c r="J36" s="77">
        <f t="shared" si="2"/>
        <v>6</v>
      </c>
      <c r="K36" s="77">
        <f t="shared" si="2"/>
        <v>5</v>
      </c>
      <c r="L36" s="77">
        <f t="shared" si="2"/>
        <v>6</v>
      </c>
      <c r="M36" s="77">
        <f t="shared" si="2"/>
        <v>5</v>
      </c>
      <c r="N36" s="77">
        <f t="shared" si="2"/>
        <v>6</v>
      </c>
      <c r="O36" s="77">
        <f t="shared" si="2"/>
        <v>5</v>
      </c>
      <c r="P36" s="77">
        <f t="shared" si="2"/>
        <v>6</v>
      </c>
      <c r="Q36" s="77">
        <f t="shared" si="2"/>
        <v>5</v>
      </c>
      <c r="R36" s="77">
        <f t="shared" si="2"/>
        <v>6</v>
      </c>
      <c r="S36" s="77">
        <f t="shared" si="2"/>
        <v>5</v>
      </c>
      <c r="T36" s="77">
        <f t="shared" si="2"/>
        <v>6</v>
      </c>
      <c r="U36" s="77">
        <f t="shared" si="2"/>
        <v>0</v>
      </c>
      <c r="V36" s="152">
        <f>SUM(V33:W35)</f>
        <v>8</v>
      </c>
      <c r="W36" s="153"/>
      <c r="X36" s="22"/>
      <c r="Y36" s="17">
        <f>SUM(E36:X36)</f>
        <v>96</v>
      </c>
      <c r="AA36" s="30"/>
      <c r="AB36" s="30"/>
      <c r="AC36" s="30"/>
      <c r="AD36" s="30"/>
    </row>
    <row r="37" spans="1:30" s="28" customFormat="1" ht="23.25" customHeight="1" thickBot="1" x14ac:dyDescent="0.3">
      <c r="A37" s="57" t="s">
        <v>45</v>
      </c>
      <c r="B37" s="154" t="s">
        <v>9</v>
      </c>
      <c r="C37" s="155"/>
      <c r="D37" s="156"/>
      <c r="E37" s="58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157">
        <v>4</v>
      </c>
      <c r="W37" s="158"/>
      <c r="X37" s="60"/>
      <c r="Y37" s="17">
        <f>SUM(E37:X37)</f>
        <v>4</v>
      </c>
      <c r="AA37" s="30"/>
      <c r="AB37" s="30"/>
      <c r="AC37" s="30"/>
      <c r="AD37" s="30"/>
    </row>
    <row r="38" spans="1:30" s="28" customFormat="1" ht="27" customHeight="1" thickBot="1" x14ac:dyDescent="0.3">
      <c r="A38" s="222" t="s">
        <v>12</v>
      </c>
      <c r="B38" s="223"/>
      <c r="C38" s="223"/>
      <c r="D38" s="224"/>
      <c r="E38" s="14">
        <f>E32+E36</f>
        <v>9</v>
      </c>
      <c r="F38" s="50">
        <f>F32+F36</f>
        <v>8</v>
      </c>
      <c r="G38" s="50">
        <f t="shared" ref="G38:U38" si="3">G32+G36</f>
        <v>9</v>
      </c>
      <c r="H38" s="50">
        <f t="shared" si="3"/>
        <v>8</v>
      </c>
      <c r="I38" s="50">
        <f t="shared" si="3"/>
        <v>9</v>
      </c>
      <c r="J38" s="50">
        <f t="shared" si="3"/>
        <v>8</v>
      </c>
      <c r="K38" s="50">
        <f t="shared" si="3"/>
        <v>9</v>
      </c>
      <c r="L38" s="50">
        <f t="shared" si="3"/>
        <v>8</v>
      </c>
      <c r="M38" s="50">
        <f t="shared" si="3"/>
        <v>9</v>
      </c>
      <c r="N38" s="50">
        <f t="shared" si="3"/>
        <v>8</v>
      </c>
      <c r="O38" s="50">
        <f t="shared" si="3"/>
        <v>9</v>
      </c>
      <c r="P38" s="50">
        <f t="shared" si="3"/>
        <v>8</v>
      </c>
      <c r="Q38" s="50">
        <f t="shared" si="3"/>
        <v>9</v>
      </c>
      <c r="R38" s="50">
        <f t="shared" si="3"/>
        <v>8</v>
      </c>
      <c r="S38" s="50">
        <f t="shared" si="3"/>
        <v>9</v>
      </c>
      <c r="T38" s="50">
        <f t="shared" si="3"/>
        <v>8</v>
      </c>
      <c r="U38" s="50">
        <f t="shared" si="3"/>
        <v>0</v>
      </c>
      <c r="V38" s="225">
        <f>V32+V36+V37</f>
        <v>14</v>
      </c>
      <c r="W38" s="226"/>
      <c r="X38" s="11"/>
      <c r="Y38" s="15">
        <f>Y32+Y36+Y37</f>
        <v>150</v>
      </c>
      <c r="AA38" s="30"/>
      <c r="AB38" s="30"/>
      <c r="AC38" s="30"/>
      <c r="AD38" s="30"/>
    </row>
    <row r="39" spans="1:30" s="28" customFormat="1" ht="15" x14ac:dyDescent="0.25">
      <c r="A39" s="221" t="s">
        <v>13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AA39" s="30"/>
      <c r="AB39" s="30"/>
      <c r="AC39" s="30"/>
      <c r="AD39" s="30"/>
    </row>
    <row r="40" spans="1:30" s="28" customFormat="1" ht="9.75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AA40" s="30"/>
      <c r="AB40" s="30"/>
      <c r="AC40" s="30"/>
      <c r="AD40" s="30"/>
    </row>
    <row r="41" spans="1:30" s="28" customFormat="1" ht="21.75" customHeight="1" thickBot="1" x14ac:dyDescent="0.3">
      <c r="A41" s="159" t="s">
        <v>42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AA41" s="30"/>
      <c r="AB41" s="30"/>
      <c r="AC41" s="30"/>
      <c r="AD41" s="30"/>
    </row>
    <row r="42" spans="1:30" s="28" customFormat="1" ht="21.75" customHeight="1" x14ac:dyDescent="0.25">
      <c r="A42" s="187" t="s">
        <v>37</v>
      </c>
      <c r="B42" s="188"/>
      <c r="C42" s="188"/>
      <c r="D42" s="188"/>
      <c r="E42" s="191" t="s">
        <v>4</v>
      </c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3" t="s">
        <v>5</v>
      </c>
      <c r="W42" s="194"/>
      <c r="X42" s="27"/>
      <c r="Y42" s="197" t="s">
        <v>3</v>
      </c>
      <c r="AA42" s="30"/>
      <c r="AB42" s="30"/>
      <c r="AC42" s="30"/>
      <c r="AD42" s="30"/>
    </row>
    <row r="43" spans="1:30" s="28" customFormat="1" ht="21.75" customHeight="1" thickBot="1" x14ac:dyDescent="0.3">
      <c r="A43" s="189"/>
      <c r="B43" s="190"/>
      <c r="C43" s="190"/>
      <c r="D43" s="190"/>
      <c r="E43" s="6">
        <v>1</v>
      </c>
      <c r="F43" s="49">
        <v>2</v>
      </c>
      <c r="G43" s="49">
        <v>3</v>
      </c>
      <c r="H43" s="49">
        <v>4</v>
      </c>
      <c r="I43" s="49">
        <v>5</v>
      </c>
      <c r="J43" s="49">
        <v>6</v>
      </c>
      <c r="K43" s="49">
        <v>7</v>
      </c>
      <c r="L43" s="49">
        <v>8</v>
      </c>
      <c r="M43" s="49">
        <v>9</v>
      </c>
      <c r="N43" s="49">
        <v>10</v>
      </c>
      <c r="O43" s="49">
        <v>11</v>
      </c>
      <c r="P43" s="49">
        <v>12</v>
      </c>
      <c r="Q43" s="49">
        <v>13</v>
      </c>
      <c r="R43" s="49">
        <v>14</v>
      </c>
      <c r="S43" s="49">
        <v>15</v>
      </c>
      <c r="T43" s="49">
        <v>16</v>
      </c>
      <c r="U43" s="49">
        <v>17</v>
      </c>
      <c r="V43" s="195"/>
      <c r="W43" s="196"/>
      <c r="X43" s="27"/>
      <c r="Y43" s="198"/>
      <c r="AA43" s="30"/>
      <c r="AB43" s="30"/>
      <c r="AC43" s="30"/>
      <c r="AD43" s="30"/>
    </row>
    <row r="44" spans="1:30" s="28" customFormat="1" ht="21.75" customHeight="1" thickBot="1" x14ac:dyDescent="0.3">
      <c r="A44" s="159" t="s">
        <v>44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AA44" s="30"/>
      <c r="AB44" s="30"/>
      <c r="AC44" s="30"/>
      <c r="AD44" s="30"/>
    </row>
    <row r="45" spans="1:30" s="28" customFormat="1" ht="19.5" customHeight="1" x14ac:dyDescent="0.25">
      <c r="A45" s="202" t="s">
        <v>43</v>
      </c>
      <c r="B45" s="205" t="s">
        <v>46</v>
      </c>
      <c r="C45" s="163"/>
      <c r="D45" s="163"/>
      <c r="E45" s="43"/>
      <c r="F45" s="44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64"/>
      <c r="T45" s="64"/>
      <c r="U45" s="64"/>
      <c r="V45" s="164"/>
      <c r="W45" s="165"/>
      <c r="X45" s="27"/>
      <c r="Y45" s="13">
        <f t="shared" ref="Y45:Y51" si="4">SUM(E45:X45)</f>
        <v>0</v>
      </c>
      <c r="AA45" s="30"/>
      <c r="AB45" s="30"/>
      <c r="AC45" s="30"/>
      <c r="AD45" s="30"/>
    </row>
    <row r="46" spans="1:30" s="28" customFormat="1" ht="19.5" customHeight="1" x14ac:dyDescent="0.25">
      <c r="A46" s="203"/>
      <c r="B46" s="206" t="s">
        <v>47</v>
      </c>
      <c r="C46" s="167"/>
      <c r="D46" s="167"/>
      <c r="E46" s="45"/>
      <c r="F46" s="65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65"/>
      <c r="T46" s="65"/>
      <c r="U46" s="65"/>
      <c r="V46" s="168"/>
      <c r="W46" s="169"/>
      <c r="X46" s="27"/>
      <c r="Y46" s="33">
        <f t="shared" si="4"/>
        <v>0</v>
      </c>
      <c r="AA46" s="30"/>
      <c r="AB46" s="30"/>
      <c r="AC46" s="30"/>
      <c r="AD46" s="30"/>
    </row>
    <row r="47" spans="1:30" s="28" customFormat="1" ht="19.5" customHeight="1" x14ac:dyDescent="0.25">
      <c r="A47" s="203"/>
      <c r="B47" s="206" t="s">
        <v>48</v>
      </c>
      <c r="C47" s="167"/>
      <c r="D47" s="167"/>
      <c r="E47" s="45"/>
      <c r="F47" s="65">
        <v>6</v>
      </c>
      <c r="G47" s="73"/>
      <c r="H47" s="73">
        <v>6</v>
      </c>
      <c r="I47" s="73"/>
      <c r="J47" s="73">
        <v>6</v>
      </c>
      <c r="K47" s="73"/>
      <c r="L47" s="73">
        <v>6</v>
      </c>
      <c r="M47" s="73"/>
      <c r="N47" s="73">
        <v>6</v>
      </c>
      <c r="O47" s="73"/>
      <c r="P47" s="73">
        <v>6</v>
      </c>
      <c r="Q47" s="73"/>
      <c r="R47" s="73">
        <v>6</v>
      </c>
      <c r="S47" s="73"/>
      <c r="T47" s="73">
        <v>6</v>
      </c>
      <c r="U47" s="65"/>
      <c r="V47" s="168"/>
      <c r="W47" s="169"/>
      <c r="X47" s="27"/>
      <c r="Y47" s="33">
        <f t="shared" si="4"/>
        <v>48</v>
      </c>
      <c r="AA47" s="30"/>
      <c r="AB47" s="30"/>
      <c r="AC47" s="30"/>
      <c r="AD47" s="30"/>
    </row>
    <row r="48" spans="1:30" s="28" customFormat="1" ht="19.5" customHeight="1" x14ac:dyDescent="0.25">
      <c r="A48" s="203"/>
      <c r="B48" s="207" t="s">
        <v>18</v>
      </c>
      <c r="C48" s="208"/>
      <c r="D48" s="208"/>
      <c r="E48" s="45"/>
      <c r="F48" s="6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209"/>
      <c r="W48" s="210"/>
      <c r="X48" s="27"/>
      <c r="Y48" s="33">
        <f t="shared" si="4"/>
        <v>0</v>
      </c>
      <c r="AA48" s="30"/>
      <c r="AB48" s="30"/>
      <c r="AC48" s="30"/>
      <c r="AD48" s="30"/>
    </row>
    <row r="49" spans="1:30" s="28" customFormat="1" ht="19.5" customHeight="1" x14ac:dyDescent="0.25">
      <c r="A49" s="203"/>
      <c r="B49" s="206" t="s">
        <v>14</v>
      </c>
      <c r="C49" s="167"/>
      <c r="D49" s="167"/>
      <c r="E49" s="45"/>
      <c r="F49" s="65"/>
      <c r="G49" s="65"/>
      <c r="H49" s="65"/>
      <c r="I49" s="65"/>
      <c r="J49" s="65"/>
      <c r="K49" s="65"/>
      <c r="L49" s="65">
        <v>6</v>
      </c>
      <c r="M49" s="65"/>
      <c r="N49" s="65"/>
      <c r="O49" s="65"/>
      <c r="P49" s="65"/>
      <c r="Q49" s="65"/>
      <c r="R49" s="65"/>
      <c r="S49" s="65">
        <v>6</v>
      </c>
      <c r="T49" s="65"/>
      <c r="U49" s="65"/>
      <c r="V49" s="168"/>
      <c r="W49" s="169"/>
      <c r="X49" s="27"/>
      <c r="Y49" s="33">
        <f t="shared" si="4"/>
        <v>12</v>
      </c>
      <c r="AA49" s="30"/>
      <c r="AB49" s="30"/>
      <c r="AC49" s="30"/>
      <c r="AD49" s="30"/>
    </row>
    <row r="50" spans="1:30" s="28" customFormat="1" ht="19.5" customHeight="1" thickBot="1" x14ac:dyDescent="0.3">
      <c r="A50" s="204"/>
      <c r="B50" s="206" t="s">
        <v>15</v>
      </c>
      <c r="C50" s="167"/>
      <c r="D50" s="167"/>
      <c r="E50" s="45"/>
      <c r="F50" s="65"/>
      <c r="G50" s="65"/>
      <c r="H50" s="65"/>
      <c r="I50" s="65"/>
      <c r="J50" s="65"/>
      <c r="K50" s="65"/>
      <c r="L50" s="31"/>
      <c r="M50" s="65"/>
      <c r="N50" s="65"/>
      <c r="O50" s="65"/>
      <c r="P50" s="65"/>
      <c r="Q50" s="65"/>
      <c r="R50" s="65"/>
      <c r="S50" s="65"/>
      <c r="T50" s="65"/>
      <c r="U50" s="65"/>
      <c r="V50" s="168"/>
      <c r="W50" s="169"/>
      <c r="X50" s="27"/>
      <c r="Y50" s="33">
        <f t="shared" si="4"/>
        <v>0</v>
      </c>
      <c r="AA50" s="30"/>
      <c r="AB50" s="30"/>
      <c r="AC50" s="30"/>
      <c r="AD50" s="30"/>
    </row>
    <row r="51" spans="1:30" s="28" customFormat="1" ht="59.25" thickBot="1" x14ac:dyDescent="0.3">
      <c r="A51" s="57" t="s">
        <v>32</v>
      </c>
      <c r="B51" s="211" t="s">
        <v>9</v>
      </c>
      <c r="C51" s="212"/>
      <c r="D51" s="213"/>
      <c r="E51" s="6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214">
        <v>40</v>
      </c>
      <c r="W51" s="215"/>
      <c r="X51" s="27"/>
      <c r="Y51" s="33">
        <f t="shared" si="4"/>
        <v>40</v>
      </c>
      <c r="AA51" s="30"/>
      <c r="AB51" s="30"/>
      <c r="AC51" s="30"/>
      <c r="AD51" s="30"/>
    </row>
    <row r="52" spans="1:30" s="28" customFormat="1" ht="21.75" customHeight="1" thickBot="1" x14ac:dyDescent="0.3">
      <c r="A52" s="216" t="s">
        <v>16</v>
      </c>
      <c r="B52" s="217"/>
      <c r="C52" s="217"/>
      <c r="D52" s="218"/>
      <c r="E52" s="35">
        <f t="shared" ref="E52:U52" si="5">SUM(E45:E51)</f>
        <v>0</v>
      </c>
      <c r="F52" s="36">
        <f t="shared" si="5"/>
        <v>6</v>
      </c>
      <c r="G52" s="36">
        <f t="shared" si="5"/>
        <v>0</v>
      </c>
      <c r="H52" s="36">
        <f t="shared" si="5"/>
        <v>6</v>
      </c>
      <c r="I52" s="36">
        <f t="shared" si="5"/>
        <v>0</v>
      </c>
      <c r="J52" s="36">
        <f t="shared" si="5"/>
        <v>6</v>
      </c>
      <c r="K52" s="36">
        <f t="shared" si="5"/>
        <v>0</v>
      </c>
      <c r="L52" s="36">
        <f t="shared" si="5"/>
        <v>12</v>
      </c>
      <c r="M52" s="36">
        <f t="shared" si="5"/>
        <v>0</v>
      </c>
      <c r="N52" s="36">
        <f t="shared" si="5"/>
        <v>6</v>
      </c>
      <c r="O52" s="36">
        <f t="shared" si="5"/>
        <v>0</v>
      </c>
      <c r="P52" s="36">
        <f t="shared" si="5"/>
        <v>6</v>
      </c>
      <c r="Q52" s="36">
        <f t="shared" si="5"/>
        <v>0</v>
      </c>
      <c r="R52" s="36">
        <f t="shared" si="5"/>
        <v>6</v>
      </c>
      <c r="S52" s="36">
        <f t="shared" si="5"/>
        <v>6</v>
      </c>
      <c r="T52" s="36">
        <f t="shared" si="5"/>
        <v>6</v>
      </c>
      <c r="U52" s="36">
        <f t="shared" si="5"/>
        <v>0</v>
      </c>
      <c r="V52" s="219">
        <f>SUM(V45:W51)</f>
        <v>40</v>
      </c>
      <c r="W52" s="220"/>
      <c r="X52" s="22"/>
      <c r="Y52" s="170">
        <f>SUM(E52:W52)</f>
        <v>100</v>
      </c>
      <c r="AA52" s="30"/>
      <c r="AB52" s="30"/>
      <c r="AC52" s="30"/>
      <c r="AD52" s="30"/>
    </row>
    <row r="53" spans="1:30" s="28" customFormat="1" ht="21.75" customHeight="1" thickBot="1" x14ac:dyDescent="0.3">
      <c r="A53" s="172" t="s">
        <v>17</v>
      </c>
      <c r="B53" s="173"/>
      <c r="C53" s="173"/>
      <c r="D53" s="174"/>
      <c r="E53" s="37">
        <f>E52</f>
        <v>0</v>
      </c>
      <c r="F53" s="38">
        <f>E53+F52</f>
        <v>6</v>
      </c>
      <c r="G53" s="38">
        <f t="shared" ref="G53:U53" si="6">F53+G52</f>
        <v>6</v>
      </c>
      <c r="H53" s="38">
        <f t="shared" si="6"/>
        <v>12</v>
      </c>
      <c r="I53" s="38">
        <f t="shared" si="6"/>
        <v>12</v>
      </c>
      <c r="J53" s="38">
        <f t="shared" si="6"/>
        <v>18</v>
      </c>
      <c r="K53" s="38">
        <f t="shared" si="6"/>
        <v>18</v>
      </c>
      <c r="L53" s="38">
        <f t="shared" si="6"/>
        <v>30</v>
      </c>
      <c r="M53" s="38">
        <f t="shared" si="6"/>
        <v>30</v>
      </c>
      <c r="N53" s="38">
        <f t="shared" si="6"/>
        <v>36</v>
      </c>
      <c r="O53" s="38">
        <f t="shared" si="6"/>
        <v>36</v>
      </c>
      <c r="P53" s="38">
        <f t="shared" si="6"/>
        <v>42</v>
      </c>
      <c r="Q53" s="38">
        <f t="shared" si="6"/>
        <v>42</v>
      </c>
      <c r="R53" s="38">
        <f t="shared" si="6"/>
        <v>48</v>
      </c>
      <c r="S53" s="38">
        <f t="shared" si="6"/>
        <v>54</v>
      </c>
      <c r="T53" s="38">
        <f t="shared" si="6"/>
        <v>60</v>
      </c>
      <c r="U53" s="38">
        <f t="shared" si="6"/>
        <v>60</v>
      </c>
      <c r="V53" s="175">
        <f>U53+V52</f>
        <v>100</v>
      </c>
      <c r="W53" s="176"/>
      <c r="X53" s="22"/>
      <c r="Y53" s="171"/>
      <c r="AA53" s="30"/>
      <c r="AB53" s="30"/>
      <c r="AC53" s="30"/>
      <c r="AD53" s="30"/>
    </row>
    <row r="54" spans="1:30" s="62" customFormat="1" ht="18.75" x14ac:dyDescent="0.3">
      <c r="A54" s="40" t="s">
        <v>118</v>
      </c>
      <c r="F54" s="147" t="s">
        <v>119</v>
      </c>
      <c r="G54" s="147"/>
      <c r="H54" s="147"/>
      <c r="I54" s="147"/>
      <c r="J54" s="147"/>
      <c r="K54" s="147"/>
      <c r="P54" s="62" t="s">
        <v>55</v>
      </c>
      <c r="S54" s="62">
        <v>8</v>
      </c>
      <c r="Y54" s="63"/>
    </row>
    <row r="55" spans="1:30" s="62" customFormat="1" ht="18.75" x14ac:dyDescent="0.3">
      <c r="A55" s="52"/>
      <c r="Y55" s="63"/>
    </row>
    <row r="56" spans="1:30" s="62" customFormat="1" ht="18.75" x14ac:dyDescent="0.3">
      <c r="A56" s="40" t="s">
        <v>59</v>
      </c>
      <c r="H56" s="62" t="s">
        <v>58</v>
      </c>
      <c r="Y56" s="63"/>
    </row>
    <row r="58" spans="1:30" ht="15" x14ac:dyDescent="0.25">
      <c r="A58" s="27"/>
      <c r="Y58" s="27"/>
    </row>
  </sheetData>
  <mergeCells count="75">
    <mergeCell ref="A38:D38"/>
    <mergeCell ref="V38:W38"/>
    <mergeCell ref="A32:D32"/>
    <mergeCell ref="V32:W32"/>
    <mergeCell ref="L22:Y22"/>
    <mergeCell ref="V30:W30"/>
    <mergeCell ref="B31:D31"/>
    <mergeCell ref="V31:W31"/>
    <mergeCell ref="A33:A35"/>
    <mergeCell ref="B33:D33"/>
    <mergeCell ref="V33:W33"/>
    <mergeCell ref="B34:D34"/>
    <mergeCell ref="V34:W34"/>
    <mergeCell ref="B35:D35"/>
    <mergeCell ref="V35:W35"/>
    <mergeCell ref="A39:Y39"/>
    <mergeCell ref="A41:Y41"/>
    <mergeCell ref="A42:D43"/>
    <mergeCell ref="E42:U42"/>
    <mergeCell ref="V42:W43"/>
    <mergeCell ref="Y42:Y43"/>
    <mergeCell ref="B51:D51"/>
    <mergeCell ref="V51:W51"/>
    <mergeCell ref="A52:D52"/>
    <mergeCell ref="V52:W52"/>
    <mergeCell ref="V50:W50"/>
    <mergeCell ref="A44:Y44"/>
    <mergeCell ref="A45:A50"/>
    <mergeCell ref="B45:D45"/>
    <mergeCell ref="V45:W45"/>
    <mergeCell ref="B46:D46"/>
    <mergeCell ref="V46:W46"/>
    <mergeCell ref="B47:D47"/>
    <mergeCell ref="V47:W47"/>
    <mergeCell ref="B48:D48"/>
    <mergeCell ref="V48:W48"/>
    <mergeCell ref="B49:D49"/>
    <mergeCell ref="V49:W49"/>
    <mergeCell ref="B50:D50"/>
    <mergeCell ref="V18:W18"/>
    <mergeCell ref="C17:K17"/>
    <mergeCell ref="A24:Y24"/>
    <mergeCell ref="A25:D26"/>
    <mergeCell ref="E25:U25"/>
    <mergeCell ref="V25:W26"/>
    <mergeCell ref="Y25:Y26"/>
    <mergeCell ref="C22:H22"/>
    <mergeCell ref="C20:M20"/>
    <mergeCell ref="D21:L21"/>
    <mergeCell ref="A11:Y11"/>
    <mergeCell ref="A12:Y12"/>
    <mergeCell ref="A13:Y13"/>
    <mergeCell ref="A14:Y14"/>
    <mergeCell ref="N16:T16"/>
    <mergeCell ref="A1:W1"/>
    <mergeCell ref="A2:W2"/>
    <mergeCell ref="A4:Y4"/>
    <mergeCell ref="A5:E5"/>
    <mergeCell ref="A9:Y9"/>
    <mergeCell ref="F54:K54"/>
    <mergeCell ref="V20:Y20"/>
    <mergeCell ref="A36:D36"/>
    <mergeCell ref="V36:W36"/>
    <mergeCell ref="B37:D37"/>
    <mergeCell ref="V37:W37"/>
    <mergeCell ref="A27:Y27"/>
    <mergeCell ref="A28:A31"/>
    <mergeCell ref="B28:D28"/>
    <mergeCell ref="V28:W28"/>
    <mergeCell ref="B29:D29"/>
    <mergeCell ref="V29:W29"/>
    <mergeCell ref="B30:D30"/>
    <mergeCell ref="Y52:Y53"/>
    <mergeCell ref="A53:D53"/>
    <mergeCell ref="V53:W53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view="pageBreakPreview" zoomScaleSheetLayoutView="100" workbookViewId="0">
      <selection activeCell="E27" sqref="E27"/>
    </sheetView>
  </sheetViews>
  <sheetFormatPr defaultRowHeight="15" x14ac:dyDescent="0.25"/>
  <cols>
    <col min="1" max="1" width="8.85546875" style="89" customWidth="1"/>
    <col min="2" max="2" width="4" style="92" customWidth="1"/>
    <col min="3" max="3" width="5.42578125" style="92" customWidth="1"/>
    <col min="4" max="4" width="16.7109375" style="112" customWidth="1"/>
    <col min="5" max="5" width="57.7109375" style="112" customWidth="1"/>
    <col min="6" max="6" width="38.85546875" style="113" customWidth="1"/>
    <col min="7" max="7" width="10.140625" style="82" customWidth="1"/>
    <col min="8" max="8" width="1.7109375" style="89" customWidth="1"/>
    <col min="9" max="9" width="9.140625" style="92"/>
    <col min="10" max="10" width="8.85546875" style="89" customWidth="1"/>
    <col min="11" max="16384" width="9.140625" style="89"/>
  </cols>
  <sheetData>
    <row r="1" spans="1:22" ht="21" customHeight="1" x14ac:dyDescent="0.35">
      <c r="A1" s="281"/>
      <c r="B1" s="281"/>
      <c r="C1" s="281"/>
      <c r="D1" s="281"/>
      <c r="E1" s="281"/>
      <c r="F1" s="281"/>
      <c r="G1" s="281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ht="63" customHeight="1" x14ac:dyDescent="0.25">
      <c r="A2" s="90" t="s">
        <v>0</v>
      </c>
      <c r="B2" s="282" t="s">
        <v>1</v>
      </c>
      <c r="C2" s="283"/>
      <c r="D2" s="282" t="s">
        <v>36</v>
      </c>
      <c r="E2" s="283"/>
      <c r="F2" s="91" t="s">
        <v>37</v>
      </c>
      <c r="G2" s="91" t="s">
        <v>64</v>
      </c>
    </row>
    <row r="3" spans="1:22" ht="25.5" customHeight="1" thickBot="1" x14ac:dyDescent="0.3">
      <c r="A3" s="265" t="s">
        <v>77</v>
      </c>
      <c r="B3" s="265"/>
      <c r="C3" s="265"/>
      <c r="D3" s="265"/>
      <c r="E3" s="265"/>
      <c r="F3" s="265"/>
      <c r="G3" s="98">
        <f>SUM(G4:G16)</f>
        <v>30</v>
      </c>
      <c r="J3" s="94"/>
    </row>
    <row r="4" spans="1:22" ht="31.5" customHeight="1" x14ac:dyDescent="0.25">
      <c r="A4" s="267" t="s">
        <v>76</v>
      </c>
      <c r="B4" s="270" t="s">
        <v>34</v>
      </c>
      <c r="C4" s="124">
        <v>2</v>
      </c>
      <c r="D4" s="119" t="s">
        <v>65</v>
      </c>
      <c r="E4" s="120" t="s">
        <v>102</v>
      </c>
      <c r="F4" s="121" t="s">
        <v>66</v>
      </c>
      <c r="G4" s="125"/>
      <c r="J4" s="94"/>
    </row>
    <row r="5" spans="1:22" ht="31.5" customHeight="1" x14ac:dyDescent="0.25">
      <c r="A5" s="268"/>
      <c r="B5" s="271"/>
      <c r="C5" s="93">
        <v>4</v>
      </c>
      <c r="D5" s="95" t="s">
        <v>67</v>
      </c>
      <c r="E5" s="97" t="s">
        <v>116</v>
      </c>
      <c r="F5" s="254" t="s">
        <v>90</v>
      </c>
      <c r="G5" s="248">
        <v>6</v>
      </c>
    </row>
    <row r="6" spans="1:22" ht="53.25" customHeight="1" thickBot="1" x14ac:dyDescent="0.3">
      <c r="A6" s="269"/>
      <c r="B6" s="78" t="s">
        <v>35</v>
      </c>
      <c r="C6" s="79">
        <v>11</v>
      </c>
      <c r="D6" s="126" t="s">
        <v>68</v>
      </c>
      <c r="E6" s="116" t="s">
        <v>74</v>
      </c>
      <c r="F6" s="255"/>
      <c r="G6" s="249"/>
    </row>
    <row r="7" spans="1:22" ht="30" customHeight="1" x14ac:dyDescent="0.25">
      <c r="A7" s="267" t="s">
        <v>80</v>
      </c>
      <c r="B7" s="270" t="s">
        <v>34</v>
      </c>
      <c r="C7" s="53">
        <v>2</v>
      </c>
      <c r="D7" s="119" t="s">
        <v>65</v>
      </c>
      <c r="E7" s="120" t="s">
        <v>75</v>
      </c>
      <c r="F7" s="121" t="s">
        <v>66</v>
      </c>
      <c r="G7" s="122"/>
    </row>
    <row r="8" spans="1:22" ht="28.9" customHeight="1" x14ac:dyDescent="0.25">
      <c r="A8" s="268"/>
      <c r="B8" s="271"/>
      <c r="C8" s="98">
        <v>4</v>
      </c>
      <c r="D8" s="99" t="s">
        <v>67</v>
      </c>
      <c r="E8" s="100" t="s">
        <v>104</v>
      </c>
      <c r="F8" s="254" t="s">
        <v>91</v>
      </c>
      <c r="G8" s="248">
        <v>6</v>
      </c>
    </row>
    <row r="9" spans="1:22" ht="51" customHeight="1" thickBot="1" x14ac:dyDescent="0.3">
      <c r="A9" s="269"/>
      <c r="B9" s="78" t="s">
        <v>35</v>
      </c>
      <c r="C9" s="79">
        <v>11</v>
      </c>
      <c r="D9" s="123" t="s">
        <v>68</v>
      </c>
      <c r="E9" s="116" t="s">
        <v>74</v>
      </c>
      <c r="F9" s="255"/>
      <c r="G9" s="249"/>
      <c r="J9" s="101"/>
      <c r="L9" s="102"/>
    </row>
    <row r="10" spans="1:22" ht="36" customHeight="1" x14ac:dyDescent="0.25">
      <c r="A10" s="267" t="s">
        <v>81</v>
      </c>
      <c r="B10" s="270" t="s">
        <v>34</v>
      </c>
      <c r="C10" s="124">
        <v>2</v>
      </c>
      <c r="D10" s="119" t="s">
        <v>65</v>
      </c>
      <c r="E10" s="120" t="s">
        <v>103</v>
      </c>
      <c r="F10" s="121" t="s">
        <v>66</v>
      </c>
      <c r="G10" s="122"/>
      <c r="J10" s="101"/>
    </row>
    <row r="11" spans="1:22" ht="48" customHeight="1" x14ac:dyDescent="0.25">
      <c r="A11" s="268"/>
      <c r="B11" s="271"/>
      <c r="C11" s="93">
        <v>4</v>
      </c>
      <c r="D11" s="95" t="s">
        <v>67</v>
      </c>
      <c r="E11" s="96" t="s">
        <v>105</v>
      </c>
      <c r="F11" s="254" t="s">
        <v>92</v>
      </c>
      <c r="G11" s="248">
        <v>6</v>
      </c>
      <c r="J11" s="101"/>
    </row>
    <row r="12" spans="1:22" ht="53.25" customHeight="1" thickBot="1" x14ac:dyDescent="0.3">
      <c r="A12" s="269"/>
      <c r="B12" s="127" t="s">
        <v>35</v>
      </c>
      <c r="C12" s="128">
        <v>11</v>
      </c>
      <c r="D12" s="126" t="s">
        <v>68</v>
      </c>
      <c r="E12" s="116" t="s">
        <v>74</v>
      </c>
      <c r="F12" s="255"/>
      <c r="G12" s="249"/>
      <c r="J12" s="101"/>
    </row>
    <row r="13" spans="1:22" ht="33.75" customHeight="1" x14ac:dyDescent="0.25">
      <c r="A13" s="267" t="s">
        <v>82</v>
      </c>
      <c r="B13" s="258" t="s">
        <v>34</v>
      </c>
      <c r="C13" s="124">
        <v>2</v>
      </c>
      <c r="D13" s="119" t="s">
        <v>65</v>
      </c>
      <c r="E13" s="129" t="s">
        <v>78</v>
      </c>
      <c r="F13" s="121" t="s">
        <v>66</v>
      </c>
      <c r="G13" s="122"/>
      <c r="J13" s="101"/>
    </row>
    <row r="14" spans="1:22" ht="33" customHeight="1" x14ac:dyDescent="0.25">
      <c r="A14" s="268"/>
      <c r="B14" s="259"/>
      <c r="C14" s="265">
        <v>4</v>
      </c>
      <c r="D14" s="263" t="s">
        <v>67</v>
      </c>
      <c r="E14" s="96" t="s">
        <v>79</v>
      </c>
      <c r="F14" s="104" t="s">
        <v>93</v>
      </c>
      <c r="G14" s="130">
        <v>6</v>
      </c>
      <c r="J14" s="101"/>
    </row>
    <row r="15" spans="1:22" ht="17.25" customHeight="1" x14ac:dyDescent="0.25">
      <c r="A15" s="268"/>
      <c r="B15" s="260"/>
      <c r="C15" s="266"/>
      <c r="D15" s="264"/>
      <c r="E15" s="96" t="s">
        <v>69</v>
      </c>
      <c r="F15" s="254" t="s">
        <v>70</v>
      </c>
      <c r="G15" s="248">
        <v>6</v>
      </c>
      <c r="J15" s="101"/>
    </row>
    <row r="16" spans="1:22" ht="51.75" customHeight="1" thickBot="1" x14ac:dyDescent="0.3">
      <c r="A16" s="269"/>
      <c r="B16" s="127" t="s">
        <v>35</v>
      </c>
      <c r="C16" s="128">
        <v>11</v>
      </c>
      <c r="D16" s="126" t="s">
        <v>68</v>
      </c>
      <c r="E16" s="116" t="s">
        <v>74</v>
      </c>
      <c r="F16" s="255"/>
      <c r="G16" s="249"/>
      <c r="J16" s="101"/>
    </row>
    <row r="17" spans="1:12" ht="16.5" customHeight="1" thickBot="1" x14ac:dyDescent="0.3">
      <c r="A17" s="273" t="s">
        <v>89</v>
      </c>
      <c r="B17" s="273"/>
      <c r="C17" s="273"/>
      <c r="D17" s="273"/>
      <c r="E17" s="273"/>
      <c r="F17" s="273"/>
      <c r="G17" s="131">
        <f>SUM(G18:G31)</f>
        <v>30</v>
      </c>
    </row>
    <row r="18" spans="1:12" ht="43.5" customHeight="1" x14ac:dyDescent="0.25">
      <c r="A18" s="267" t="s">
        <v>83</v>
      </c>
      <c r="B18" s="270" t="s">
        <v>34</v>
      </c>
      <c r="C18" s="124">
        <v>2</v>
      </c>
      <c r="D18" s="119" t="s">
        <v>65</v>
      </c>
      <c r="E18" s="120" t="s">
        <v>106</v>
      </c>
      <c r="F18" s="121" t="s">
        <v>66</v>
      </c>
      <c r="G18" s="125"/>
      <c r="J18" s="94"/>
    </row>
    <row r="19" spans="1:12" ht="31.5" customHeight="1" x14ac:dyDescent="0.25">
      <c r="A19" s="268"/>
      <c r="B19" s="271"/>
      <c r="C19" s="93">
        <v>4</v>
      </c>
      <c r="D19" s="95" t="s">
        <v>67</v>
      </c>
      <c r="E19" s="97" t="s">
        <v>117</v>
      </c>
      <c r="F19" s="254" t="s">
        <v>93</v>
      </c>
      <c r="G19" s="248">
        <v>6</v>
      </c>
    </row>
    <row r="20" spans="1:12" ht="44.25" customHeight="1" thickBot="1" x14ac:dyDescent="0.3">
      <c r="A20" s="269"/>
      <c r="B20" s="78" t="s">
        <v>35</v>
      </c>
      <c r="C20" s="79">
        <v>11</v>
      </c>
      <c r="D20" s="126" t="s">
        <v>68</v>
      </c>
      <c r="E20" s="116" t="s">
        <v>74</v>
      </c>
      <c r="F20" s="255"/>
      <c r="G20" s="249"/>
    </row>
    <row r="21" spans="1:12" ht="30" customHeight="1" x14ac:dyDescent="0.25">
      <c r="A21" s="267" t="s">
        <v>84</v>
      </c>
      <c r="B21" s="270" t="s">
        <v>34</v>
      </c>
      <c r="C21" s="53">
        <v>2</v>
      </c>
      <c r="D21" s="119" t="s">
        <v>65</v>
      </c>
      <c r="E21" s="120" t="s">
        <v>107</v>
      </c>
      <c r="F21" s="121" t="s">
        <v>66</v>
      </c>
      <c r="G21" s="122"/>
    </row>
    <row r="22" spans="1:12" ht="41.25" customHeight="1" x14ac:dyDescent="0.25">
      <c r="A22" s="268"/>
      <c r="B22" s="271"/>
      <c r="C22" s="98">
        <v>4</v>
      </c>
      <c r="D22" s="99" t="s">
        <v>67</v>
      </c>
      <c r="E22" s="97" t="s">
        <v>108</v>
      </c>
      <c r="F22" s="254" t="s">
        <v>87</v>
      </c>
      <c r="G22" s="248">
        <v>6</v>
      </c>
    </row>
    <row r="23" spans="1:12" ht="51" customHeight="1" thickBot="1" x14ac:dyDescent="0.3">
      <c r="A23" s="269"/>
      <c r="B23" s="78" t="s">
        <v>35</v>
      </c>
      <c r="C23" s="79">
        <v>11</v>
      </c>
      <c r="D23" s="123" t="s">
        <v>68</v>
      </c>
      <c r="E23" s="116" t="s">
        <v>74</v>
      </c>
      <c r="F23" s="255"/>
      <c r="G23" s="249"/>
      <c r="J23" s="101"/>
      <c r="L23" s="102"/>
    </row>
    <row r="24" spans="1:12" ht="36" customHeight="1" x14ac:dyDescent="0.25">
      <c r="A24" s="267" t="s">
        <v>85</v>
      </c>
      <c r="B24" s="137" t="s">
        <v>34</v>
      </c>
      <c r="C24" s="124">
        <v>2</v>
      </c>
      <c r="D24" s="119" t="s">
        <v>65</v>
      </c>
      <c r="E24" s="117" t="s">
        <v>109</v>
      </c>
      <c r="F24" s="121" t="s">
        <v>66</v>
      </c>
      <c r="G24" s="122"/>
      <c r="J24" s="101"/>
    </row>
    <row r="25" spans="1:12" ht="48" customHeight="1" x14ac:dyDescent="0.25">
      <c r="A25" s="268"/>
      <c r="B25" s="103"/>
      <c r="C25" s="93">
        <v>2</v>
      </c>
      <c r="D25" s="95" t="s">
        <v>67</v>
      </c>
      <c r="E25" s="118" t="s">
        <v>110</v>
      </c>
      <c r="F25" s="252" t="s">
        <v>88</v>
      </c>
      <c r="G25" s="248">
        <v>6</v>
      </c>
      <c r="J25" s="101"/>
    </row>
    <row r="26" spans="1:12" ht="48" customHeight="1" thickBot="1" x14ac:dyDescent="0.3">
      <c r="A26" s="269"/>
      <c r="B26" s="127" t="s">
        <v>35</v>
      </c>
      <c r="C26" s="128">
        <v>11</v>
      </c>
      <c r="D26" s="126" t="s">
        <v>68</v>
      </c>
      <c r="E26" s="116" t="s">
        <v>74</v>
      </c>
      <c r="F26" s="253"/>
      <c r="G26" s="249"/>
      <c r="J26" s="101"/>
    </row>
    <row r="27" spans="1:12" ht="33.75" customHeight="1" x14ac:dyDescent="0.25">
      <c r="A27" s="267" t="s">
        <v>86</v>
      </c>
      <c r="B27" s="258" t="s">
        <v>34</v>
      </c>
      <c r="C27" s="124">
        <v>2</v>
      </c>
      <c r="D27" s="119" t="s">
        <v>65</v>
      </c>
      <c r="E27" s="115" t="s">
        <v>111</v>
      </c>
      <c r="F27" s="121" t="s">
        <v>66</v>
      </c>
      <c r="G27" s="122"/>
      <c r="J27" s="101"/>
    </row>
    <row r="28" spans="1:12" ht="33" customHeight="1" x14ac:dyDescent="0.25">
      <c r="A28" s="268"/>
      <c r="B28" s="259"/>
      <c r="C28" s="265">
        <v>4</v>
      </c>
      <c r="D28" s="263" t="s">
        <v>67</v>
      </c>
      <c r="E28" s="114" t="s">
        <v>112</v>
      </c>
      <c r="F28" s="104" t="s">
        <v>113</v>
      </c>
      <c r="G28" s="130">
        <v>6</v>
      </c>
      <c r="J28" s="101"/>
    </row>
    <row r="29" spans="1:12" ht="17.25" customHeight="1" x14ac:dyDescent="0.25">
      <c r="A29" s="268"/>
      <c r="B29" s="260"/>
      <c r="C29" s="266"/>
      <c r="D29" s="264"/>
      <c r="E29" s="114" t="s">
        <v>69</v>
      </c>
      <c r="F29" s="254" t="s">
        <v>70</v>
      </c>
      <c r="G29" s="248">
        <v>6</v>
      </c>
      <c r="J29" s="101"/>
    </row>
    <row r="30" spans="1:12" ht="51.75" customHeight="1" thickBot="1" x14ac:dyDescent="0.3">
      <c r="A30" s="269"/>
      <c r="B30" s="127" t="s">
        <v>35</v>
      </c>
      <c r="C30" s="128">
        <v>11</v>
      </c>
      <c r="D30" s="126" t="s">
        <v>68</v>
      </c>
      <c r="E30" s="116" t="s">
        <v>74</v>
      </c>
      <c r="F30" s="255"/>
      <c r="G30" s="249"/>
      <c r="J30" s="101"/>
    </row>
    <row r="31" spans="1:12" ht="6.75" hidden="1" customHeight="1" x14ac:dyDescent="0.25">
      <c r="A31" s="132">
        <v>17</v>
      </c>
      <c r="B31" s="133"/>
      <c r="C31" s="134"/>
      <c r="D31" s="119"/>
      <c r="E31" s="129"/>
      <c r="F31" s="121"/>
      <c r="G31" s="122"/>
    </row>
    <row r="32" spans="1:12" s="92" customFormat="1" ht="31.5" customHeight="1" x14ac:dyDescent="0.25">
      <c r="A32" s="278" t="s">
        <v>95</v>
      </c>
      <c r="B32" s="277" t="s">
        <v>34</v>
      </c>
      <c r="C32" s="139">
        <v>2</v>
      </c>
      <c r="D32" s="139" t="s">
        <v>96</v>
      </c>
      <c r="E32" s="138"/>
      <c r="F32" s="141"/>
      <c r="G32" s="142"/>
    </row>
    <row r="33" spans="1:9" s="92" customFormat="1" ht="31.5" customHeight="1" x14ac:dyDescent="0.25">
      <c r="A33" s="279"/>
      <c r="B33" s="260"/>
      <c r="C33" s="139">
        <v>4</v>
      </c>
      <c r="D33" s="144" t="s">
        <v>97</v>
      </c>
      <c r="E33" s="145"/>
      <c r="F33" s="252" t="s">
        <v>32</v>
      </c>
      <c r="G33" s="274">
        <v>40</v>
      </c>
    </row>
    <row r="34" spans="1:9" s="92" customFormat="1" ht="31.5" customHeight="1" thickBot="1" x14ac:dyDescent="0.3">
      <c r="A34" s="280"/>
      <c r="B34" s="140" t="s">
        <v>35</v>
      </c>
      <c r="C34" s="139">
        <v>8</v>
      </c>
      <c r="D34" s="144" t="s">
        <v>98</v>
      </c>
      <c r="E34" s="143" t="s">
        <v>99</v>
      </c>
      <c r="F34" s="276"/>
      <c r="G34" s="275"/>
    </row>
    <row r="35" spans="1:9" s="92" customFormat="1" ht="29.25" customHeight="1" x14ac:dyDescent="0.25">
      <c r="A35" s="261" t="s">
        <v>94</v>
      </c>
      <c r="B35" s="261"/>
      <c r="C35" s="135">
        <f>SUM(C4:C34)</f>
        <v>148</v>
      </c>
      <c r="D35" s="135" t="s">
        <v>33</v>
      </c>
      <c r="E35" s="250" t="s">
        <v>71</v>
      </c>
      <c r="F35" s="251"/>
      <c r="G35" s="136">
        <f xml:space="preserve"> SUM(G3, G17,G33)</f>
        <v>100</v>
      </c>
    </row>
    <row r="36" spans="1:9" s="92" customFormat="1" ht="12" customHeight="1" x14ac:dyDescent="0.25">
      <c r="A36" s="262"/>
      <c r="B36" s="262"/>
      <c r="C36" s="105"/>
      <c r="D36" s="106"/>
      <c r="E36" s="272"/>
      <c r="F36" s="272"/>
      <c r="G36" s="107"/>
    </row>
    <row r="37" spans="1:9" s="92" customFormat="1" ht="34.5" customHeight="1" x14ac:dyDescent="0.25">
      <c r="A37" s="256"/>
      <c r="B37" s="256"/>
      <c r="C37" s="108" t="s">
        <v>72</v>
      </c>
      <c r="D37" s="108" t="s">
        <v>114</v>
      </c>
      <c r="E37" s="106" t="s">
        <v>115</v>
      </c>
      <c r="F37" s="109"/>
    </row>
    <row r="38" spans="1:9" s="92" customFormat="1" ht="43.5" customHeight="1" x14ac:dyDescent="0.25">
      <c r="A38" s="257" t="s">
        <v>73</v>
      </c>
      <c r="B38" s="257"/>
      <c r="C38" s="257"/>
      <c r="D38" s="257"/>
      <c r="E38" s="108" t="s">
        <v>100</v>
      </c>
      <c r="F38" s="108"/>
      <c r="G38" s="110"/>
    </row>
    <row r="39" spans="1:9" s="92" customFormat="1" x14ac:dyDescent="0.25">
      <c r="G39" s="82"/>
    </row>
    <row r="40" spans="1:9" s="92" customFormat="1" ht="15" customHeight="1" x14ac:dyDescent="0.25">
      <c r="G40" s="82"/>
    </row>
    <row r="41" spans="1:9" s="92" customFormat="1" x14ac:dyDescent="0.25">
      <c r="G41" s="82"/>
    </row>
    <row r="42" spans="1:9" s="92" customFormat="1" ht="28.5" customHeight="1" x14ac:dyDescent="0.25">
      <c r="G42" s="82"/>
    </row>
    <row r="43" spans="1:9" s="92" customFormat="1" x14ac:dyDescent="0.25">
      <c r="G43" s="82"/>
    </row>
    <row r="44" spans="1:9" s="92" customFormat="1" x14ac:dyDescent="0.25">
      <c r="G44" s="82"/>
    </row>
    <row r="45" spans="1:9" x14ac:dyDescent="0.25">
      <c r="B45" s="89"/>
      <c r="C45" s="89"/>
      <c r="D45" s="89"/>
      <c r="E45" s="89"/>
      <c r="F45" s="89"/>
      <c r="G45" s="111"/>
      <c r="I45" s="89"/>
    </row>
    <row r="46" spans="1:9" ht="15.75" customHeight="1" x14ac:dyDescent="0.25">
      <c r="B46" s="89"/>
      <c r="C46" s="89"/>
      <c r="D46" s="89"/>
      <c r="E46" s="89"/>
      <c r="F46" s="89"/>
      <c r="G46" s="111"/>
      <c r="I46" s="89"/>
    </row>
    <row r="47" spans="1:9" x14ac:dyDescent="0.25">
      <c r="B47" s="89"/>
      <c r="C47" s="89"/>
      <c r="D47" s="89"/>
      <c r="E47" s="89"/>
      <c r="F47" s="89"/>
      <c r="G47" s="111"/>
      <c r="I47" s="89"/>
    </row>
    <row r="48" spans="1:9" ht="15" customHeight="1" x14ac:dyDescent="0.25">
      <c r="B48" s="89"/>
      <c r="C48" s="89"/>
      <c r="D48" s="89"/>
      <c r="E48" s="89"/>
      <c r="F48" s="89"/>
      <c r="G48" s="111"/>
      <c r="I48" s="89"/>
    </row>
    <row r="49" spans="1:9" ht="15" customHeight="1" x14ac:dyDescent="0.25">
      <c r="B49" s="89"/>
      <c r="C49" s="89"/>
      <c r="D49" s="89"/>
      <c r="E49" s="89"/>
      <c r="F49" s="89"/>
      <c r="G49" s="111"/>
      <c r="I49" s="89"/>
    </row>
    <row r="50" spans="1:9" x14ac:dyDescent="0.25">
      <c r="A50" s="92"/>
      <c r="B50" s="89"/>
      <c r="C50" s="89"/>
      <c r="D50" s="89"/>
      <c r="E50" s="89"/>
      <c r="F50" s="89"/>
      <c r="G50" s="111"/>
      <c r="I50" s="89"/>
    </row>
    <row r="51" spans="1:9" x14ac:dyDescent="0.25">
      <c r="A51" s="92"/>
      <c r="B51" s="89"/>
      <c r="C51" s="89"/>
      <c r="D51" s="89"/>
      <c r="E51" s="89"/>
      <c r="F51" s="89"/>
      <c r="G51" s="111"/>
      <c r="I51" s="89"/>
    </row>
    <row r="52" spans="1:9" x14ac:dyDescent="0.25">
      <c r="A52" s="92"/>
      <c r="B52" s="89"/>
      <c r="C52" s="89"/>
      <c r="D52" s="89"/>
      <c r="E52" s="89"/>
      <c r="F52" s="89"/>
      <c r="G52" s="111"/>
      <c r="I52" s="89"/>
    </row>
    <row r="53" spans="1:9" x14ac:dyDescent="0.25">
      <c r="A53" s="92"/>
      <c r="B53" s="89"/>
      <c r="C53" s="89"/>
      <c r="D53" s="89"/>
      <c r="E53" s="89"/>
      <c r="F53" s="89"/>
      <c r="G53" s="111"/>
      <c r="I53" s="89"/>
    </row>
    <row r="54" spans="1:9" x14ac:dyDescent="0.25">
      <c r="A54" s="92"/>
      <c r="B54" s="89"/>
      <c r="C54" s="89"/>
      <c r="D54" s="89"/>
      <c r="E54" s="89"/>
      <c r="F54" s="89"/>
      <c r="G54" s="111"/>
      <c r="I54" s="89"/>
    </row>
    <row r="55" spans="1:9" x14ac:dyDescent="0.25">
      <c r="A55" s="92"/>
      <c r="B55" s="89"/>
      <c r="C55" s="89"/>
      <c r="D55" s="89"/>
      <c r="E55" s="89"/>
      <c r="F55" s="89"/>
      <c r="G55" s="111"/>
      <c r="I55" s="89"/>
    </row>
    <row r="56" spans="1:9" x14ac:dyDescent="0.25">
      <c r="A56" s="92"/>
      <c r="B56" s="89"/>
      <c r="C56" s="89"/>
      <c r="D56" s="89"/>
      <c r="E56" s="89"/>
      <c r="F56" s="89"/>
      <c r="G56" s="111"/>
      <c r="I56" s="89"/>
    </row>
    <row r="57" spans="1:9" x14ac:dyDescent="0.25">
      <c r="A57" s="92"/>
      <c r="B57" s="89"/>
      <c r="C57" s="89"/>
      <c r="D57" s="89"/>
      <c r="E57" s="89"/>
      <c r="F57" s="89"/>
      <c r="G57" s="111"/>
      <c r="I57" s="89"/>
    </row>
    <row r="58" spans="1:9" x14ac:dyDescent="0.25">
      <c r="A58" s="92"/>
      <c r="B58" s="89"/>
      <c r="C58" s="89"/>
      <c r="D58" s="89"/>
      <c r="E58" s="89"/>
      <c r="F58" s="89"/>
      <c r="G58" s="111"/>
      <c r="I58" s="89"/>
    </row>
    <row r="59" spans="1:9" x14ac:dyDescent="0.25">
      <c r="A59" s="92"/>
      <c r="B59" s="89"/>
      <c r="C59" s="89"/>
      <c r="D59" s="89"/>
      <c r="E59" s="89"/>
      <c r="F59" s="89"/>
      <c r="G59" s="111"/>
      <c r="I59" s="89"/>
    </row>
    <row r="60" spans="1:9" x14ac:dyDescent="0.25">
      <c r="A60" s="92"/>
      <c r="B60" s="89"/>
      <c r="C60" s="89"/>
      <c r="D60" s="89"/>
      <c r="E60" s="89"/>
      <c r="F60" s="89"/>
      <c r="G60" s="111"/>
      <c r="I60" s="89"/>
    </row>
    <row r="61" spans="1:9" x14ac:dyDescent="0.25">
      <c r="A61" s="92"/>
      <c r="B61" s="89"/>
      <c r="C61" s="89"/>
      <c r="D61" s="89"/>
      <c r="E61" s="89"/>
      <c r="F61" s="89"/>
      <c r="G61" s="111"/>
      <c r="I61" s="89"/>
    </row>
    <row r="62" spans="1:9" x14ac:dyDescent="0.25">
      <c r="A62" s="92"/>
      <c r="B62" s="89"/>
      <c r="C62" s="89"/>
      <c r="D62" s="89"/>
      <c r="E62" s="89"/>
      <c r="F62" s="89"/>
      <c r="G62" s="111"/>
      <c r="I62" s="89"/>
    </row>
    <row r="63" spans="1:9" x14ac:dyDescent="0.25">
      <c r="A63" s="92"/>
      <c r="B63" s="89"/>
      <c r="C63" s="89"/>
      <c r="D63" s="89"/>
      <c r="E63" s="89"/>
      <c r="F63" s="89"/>
      <c r="G63" s="111"/>
      <c r="I63" s="89"/>
    </row>
    <row r="64" spans="1:9" x14ac:dyDescent="0.25">
      <c r="A64" s="92"/>
      <c r="B64" s="89"/>
      <c r="C64" s="89"/>
      <c r="D64" s="89"/>
      <c r="E64" s="89"/>
      <c r="F64" s="89"/>
      <c r="G64" s="111"/>
      <c r="I64" s="89"/>
    </row>
    <row r="65" spans="1:9" x14ac:dyDescent="0.25">
      <c r="A65" s="92"/>
      <c r="B65" s="89"/>
      <c r="C65" s="89"/>
      <c r="D65" s="89"/>
      <c r="E65" s="89"/>
      <c r="F65" s="89"/>
      <c r="G65" s="111"/>
      <c r="I65" s="89"/>
    </row>
    <row r="66" spans="1:9" x14ac:dyDescent="0.25">
      <c r="A66" s="92"/>
      <c r="B66" s="89"/>
      <c r="C66" s="89"/>
      <c r="D66" s="89"/>
      <c r="E66" s="89"/>
      <c r="F66" s="89"/>
      <c r="G66" s="111"/>
      <c r="I66" s="89"/>
    </row>
    <row r="67" spans="1:9" x14ac:dyDescent="0.25">
      <c r="A67" s="92"/>
      <c r="B67" s="89"/>
      <c r="C67" s="89"/>
      <c r="D67" s="89"/>
      <c r="E67" s="89"/>
      <c r="F67" s="89"/>
      <c r="G67" s="111"/>
      <c r="I67" s="89"/>
    </row>
    <row r="68" spans="1:9" x14ac:dyDescent="0.25">
      <c r="A68" s="92"/>
      <c r="B68" s="89"/>
      <c r="C68" s="89"/>
      <c r="D68" s="89"/>
      <c r="E68" s="89"/>
      <c r="F68" s="89"/>
      <c r="G68" s="111"/>
      <c r="I68" s="89"/>
    </row>
    <row r="69" spans="1:9" x14ac:dyDescent="0.25">
      <c r="A69" s="92"/>
      <c r="B69" s="89"/>
      <c r="C69" s="89"/>
      <c r="D69" s="89"/>
      <c r="E69" s="89"/>
      <c r="F69" s="89"/>
      <c r="G69" s="111"/>
      <c r="I69" s="89"/>
    </row>
    <row r="70" spans="1:9" x14ac:dyDescent="0.25">
      <c r="A70" s="92"/>
      <c r="B70" s="89"/>
      <c r="C70" s="89"/>
      <c r="D70" s="89"/>
      <c r="E70" s="89"/>
      <c r="F70" s="89"/>
      <c r="G70" s="111"/>
      <c r="I70" s="89"/>
    </row>
    <row r="71" spans="1:9" x14ac:dyDescent="0.25">
      <c r="A71" s="92"/>
      <c r="B71" s="89"/>
      <c r="C71" s="89"/>
      <c r="D71" s="89"/>
      <c r="E71" s="89"/>
      <c r="F71" s="89"/>
      <c r="G71" s="111"/>
      <c r="I71" s="89"/>
    </row>
    <row r="72" spans="1:9" x14ac:dyDescent="0.25">
      <c r="A72" s="92"/>
      <c r="B72" s="89"/>
      <c r="C72" s="89"/>
      <c r="D72" s="89"/>
      <c r="E72" s="89"/>
      <c r="F72" s="89"/>
      <c r="G72" s="111"/>
      <c r="I72" s="89"/>
    </row>
    <row r="73" spans="1:9" x14ac:dyDescent="0.25">
      <c r="A73" s="92"/>
      <c r="B73" s="89"/>
      <c r="C73" s="89"/>
      <c r="D73" s="89"/>
      <c r="E73" s="89"/>
      <c r="F73" s="89"/>
      <c r="G73" s="111"/>
      <c r="I73" s="89"/>
    </row>
    <row r="74" spans="1:9" x14ac:dyDescent="0.25">
      <c r="A74" s="92"/>
      <c r="B74" s="89"/>
      <c r="C74" s="89"/>
      <c r="D74" s="89"/>
      <c r="E74" s="89"/>
      <c r="F74" s="89"/>
      <c r="G74" s="111"/>
      <c r="I74" s="89"/>
    </row>
    <row r="75" spans="1:9" x14ac:dyDescent="0.25">
      <c r="A75" s="92"/>
      <c r="B75" s="89"/>
      <c r="C75" s="89"/>
      <c r="D75" s="89"/>
      <c r="E75" s="89"/>
      <c r="F75" s="89"/>
      <c r="G75" s="111"/>
      <c r="I75" s="89"/>
    </row>
    <row r="76" spans="1:9" x14ac:dyDescent="0.25">
      <c r="A76" s="92"/>
      <c r="B76" s="89"/>
      <c r="C76" s="89"/>
      <c r="D76" s="89"/>
      <c r="E76" s="89"/>
      <c r="F76" s="89"/>
      <c r="G76" s="111"/>
      <c r="I76" s="89"/>
    </row>
  </sheetData>
  <mergeCells count="50">
    <mergeCell ref="A1:G1"/>
    <mergeCell ref="B2:C2"/>
    <mergeCell ref="D2:E2"/>
    <mergeCell ref="A3:F3"/>
    <mergeCell ref="A4:A6"/>
    <mergeCell ref="B4:B5"/>
    <mergeCell ref="F5:F6"/>
    <mergeCell ref="G5:G6"/>
    <mergeCell ref="A7:A9"/>
    <mergeCell ref="B7:B8"/>
    <mergeCell ref="F8:F9"/>
    <mergeCell ref="G8:G9"/>
    <mergeCell ref="A10:A12"/>
    <mergeCell ref="B10:B11"/>
    <mergeCell ref="F11:F12"/>
    <mergeCell ref="G11:G12"/>
    <mergeCell ref="E36:F36"/>
    <mergeCell ref="A17:F17"/>
    <mergeCell ref="G19:G20"/>
    <mergeCell ref="F29:F30"/>
    <mergeCell ref="G29:G30"/>
    <mergeCell ref="A27:A30"/>
    <mergeCell ref="B27:B29"/>
    <mergeCell ref="C28:C29"/>
    <mergeCell ref="D28:D29"/>
    <mergeCell ref="A21:A23"/>
    <mergeCell ref="B21:B22"/>
    <mergeCell ref="G33:G34"/>
    <mergeCell ref="F33:F34"/>
    <mergeCell ref="B32:B33"/>
    <mergeCell ref="A32:A34"/>
    <mergeCell ref="A24:A26"/>
    <mergeCell ref="F15:F16"/>
    <mergeCell ref="G15:G16"/>
    <mergeCell ref="D14:D15"/>
    <mergeCell ref="C14:C15"/>
    <mergeCell ref="A18:A20"/>
    <mergeCell ref="B18:B19"/>
    <mergeCell ref="F19:F20"/>
    <mergeCell ref="A13:A16"/>
    <mergeCell ref="A37:B37"/>
    <mergeCell ref="A38:D38"/>
    <mergeCell ref="B13:B15"/>
    <mergeCell ref="A35:B35"/>
    <mergeCell ref="A36:B36"/>
    <mergeCell ref="G25:G26"/>
    <mergeCell ref="E35:F35"/>
    <mergeCell ref="F25:F26"/>
    <mergeCell ref="F22:F23"/>
    <mergeCell ref="G22:G23"/>
  </mergeCells>
  <pageMargins left="0" right="0" top="0" bottom="0" header="0" footer="0"/>
  <pageSetup paperSize="9" scale="59" fitToWidth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система </vt:lpstr>
      <vt:lpstr>'система '!Заголовки_для_печати</vt:lpstr>
      <vt:lpstr>'система 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Прокопович С.В.</dc:creator>
  <cp:lastModifiedBy>Леля</cp:lastModifiedBy>
  <cp:lastPrinted>2022-01-14T08:15:53Z</cp:lastPrinted>
  <dcterms:created xsi:type="dcterms:W3CDTF">2013-02-12T20:01:14Z</dcterms:created>
  <dcterms:modified xsi:type="dcterms:W3CDTF">2025-01-14T08:32:31Z</dcterms:modified>
</cp:coreProperties>
</file>