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Users/olya/Documents/Техкарти 23-24 другий семестр/"/>
    </mc:Choice>
  </mc:AlternateContent>
  <bookViews>
    <workbookView xWindow="280" yWindow="460" windowWidth="22900" windowHeight="16440"/>
  </bookViews>
  <sheets>
    <sheet name="титул" sheetId="3" r:id="rId1"/>
    <sheet name="система" sheetId="1" r:id="rId2"/>
  </sheets>
  <definedNames>
    <definedName name="_xlnm.Print_Area" localSheetId="1">система!$A$1:$G$73</definedName>
    <definedName name="_xlnm.Print_Area" localSheetId="0">титул!$A$1:$W$54</definedName>
    <definedName name="_xlnm.Print_Titles" localSheetId="1">система!$2:$3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0" i="1" l="1"/>
  <c r="W46" i="3"/>
  <c r="W47" i="3"/>
  <c r="W44" i="3"/>
  <c r="W45" i="3"/>
  <c r="G4" i="1"/>
  <c r="G31" i="1"/>
  <c r="G70" i="1"/>
  <c r="W25" i="3"/>
  <c r="W24" i="3"/>
  <c r="W27" i="3"/>
  <c r="W32" i="3"/>
  <c r="W34" i="3"/>
  <c r="W31" i="3"/>
  <c r="W30" i="3"/>
  <c r="U50" i="3"/>
  <c r="V50" i="3"/>
  <c r="W48" i="3"/>
  <c r="V35" i="3"/>
  <c r="V38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G65" i="1"/>
  <c r="C28" i="1"/>
  <c r="C65" i="1"/>
  <c r="E50" i="3"/>
  <c r="E51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E29" i="3"/>
  <c r="F29" i="3"/>
  <c r="F38" i="3"/>
  <c r="G29" i="3"/>
  <c r="G38" i="3"/>
  <c r="H29" i="3"/>
  <c r="H38" i="3"/>
  <c r="I29" i="3"/>
  <c r="I38" i="3"/>
  <c r="J29" i="3"/>
  <c r="J38" i="3"/>
  <c r="K29" i="3"/>
  <c r="L29" i="3"/>
  <c r="L38" i="3"/>
  <c r="M29" i="3"/>
  <c r="N29" i="3"/>
  <c r="N38" i="3"/>
  <c r="O29" i="3"/>
  <c r="P29" i="3"/>
  <c r="P38" i="3"/>
  <c r="Q29" i="3"/>
  <c r="R29" i="3"/>
  <c r="R38" i="3"/>
  <c r="S29" i="3"/>
  <c r="S38" i="3"/>
  <c r="T29" i="3"/>
  <c r="T38" i="3"/>
  <c r="U29" i="3"/>
  <c r="U38" i="3"/>
  <c r="E35" i="3"/>
  <c r="W35" i="3"/>
  <c r="W50" i="3"/>
  <c r="W51" i="3"/>
  <c r="W29" i="3"/>
  <c r="W38" i="3"/>
  <c r="Q38" i="3"/>
  <c r="O38" i="3"/>
  <c r="M38" i="3"/>
  <c r="K38" i="3"/>
  <c r="E38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V26" i="3"/>
  <c r="W26" i="3"/>
  <c r="W28" i="3"/>
  <c r="V28" i="3"/>
</calcChain>
</file>

<file path=xl/sharedStrings.xml><?xml version="1.0" encoding="utf-8"?>
<sst xmlns="http://schemas.openxmlformats.org/spreadsheetml/2006/main" count="300" uniqueCount="122">
  <si>
    <t>Навчальний тиждень</t>
  </si>
  <si>
    <t>Години</t>
  </si>
  <si>
    <t>Ауд.</t>
  </si>
  <si>
    <t>Лекція</t>
  </si>
  <si>
    <t>Практичне заняття</t>
  </si>
  <si>
    <t>СРС</t>
  </si>
  <si>
    <t xml:space="preserve">Підготовка до занять 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</si>
  <si>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</si>
  <si>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</si>
  <si>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</si>
  <si>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</si>
  <si>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</si>
  <si>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</si>
  <si>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</si>
  <si>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</si>
  <si>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</si>
  <si>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</si>
  <si>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Декан   факультету ________________</t>
  </si>
  <si>
    <t>«____» __________________  20       р.</t>
  </si>
  <si>
    <t>РОБОЧИЙ ПЛАН</t>
  </si>
  <si>
    <t>(ТЕХНОЛОГІЧНА КАРТА)</t>
  </si>
  <si>
    <t>.</t>
  </si>
  <si>
    <t>з навчальної дисципліни</t>
  </si>
  <si>
    <t>Підсумковий контроль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</si>
  <si>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</si>
  <si>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</si>
  <si>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</si>
  <si>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</si>
  <si>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</si>
  <si>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</si>
  <si>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r>
      <t xml:space="preserve">Загальне навантаженння здобувача вищої освіти,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</si>
  <si>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НЗ</t>
  </si>
  <si>
    <t>Види навчальних занять (НЗ)</t>
  </si>
  <si>
    <t>Самостійна робота (СР)</t>
  </si>
  <si>
    <t>Підсумковий контроль (ПК)</t>
  </si>
  <si>
    <t xml:space="preserve">Навчальні заняття </t>
  </si>
  <si>
    <t>* поточні консультації проводяться викладачем за графіком, для студента години на консультації відводяться за рахунок самостійної роботи</t>
  </si>
  <si>
    <t xml:space="preserve">загальний обяг годин за </t>
  </si>
  <si>
    <t>2. НАКОПИЧУВАННЯ БАЛІВ З НАВЧАЛЬНОЇ ДИСЦИПЛІНИ</t>
  </si>
  <si>
    <t>для студентів факультету Міжнародних відносин і журналістики</t>
  </si>
  <si>
    <t>ОПП (ОНП)   «Медіа-комунікації»</t>
  </si>
  <si>
    <t>cпеціальність  "Журналістика"</t>
  </si>
  <si>
    <r>
      <t xml:space="preserve">кафедра, що викладає: </t>
    </r>
    <r>
      <rPr>
        <u/>
        <sz val="13"/>
        <color indexed="8"/>
        <rFont val="Times New Roman"/>
      </rPr>
      <t>Управління соціальними комунікаціями</t>
    </r>
  </si>
  <si>
    <r>
      <t>лектор :</t>
    </r>
    <r>
      <rPr>
        <u/>
        <sz val="13"/>
        <color indexed="8"/>
        <rFont val="Times New Roman"/>
      </rPr>
      <t xml:space="preserve"> Зима О. Г.</t>
    </r>
  </si>
  <si>
    <r>
      <t xml:space="preserve">викладач: </t>
    </r>
    <r>
      <rPr>
        <u/>
        <sz val="13"/>
        <color indexed="8"/>
        <rFont val="Times New Roman"/>
      </rPr>
      <t>Зима О. Г.</t>
    </r>
    <r>
      <rPr>
        <sz val="13"/>
        <color indexed="8"/>
        <rFont val="Times New Roman"/>
        <family val="1"/>
        <charset val="204"/>
      </rPr>
      <t>_</t>
    </r>
  </si>
  <si>
    <t>семестр : 2</t>
  </si>
  <si>
    <t>Лекції</t>
  </si>
  <si>
    <t>Практичні заняття</t>
  </si>
  <si>
    <t>Лабораторні заняття</t>
  </si>
  <si>
    <t>Консультації *</t>
  </si>
  <si>
    <t>Вивчення теоретичного матеріалу</t>
  </si>
  <si>
    <t>Виконання практичних завдань</t>
  </si>
  <si>
    <t>к</t>
  </si>
  <si>
    <t>Аудиторна групова робота</t>
  </si>
  <si>
    <t>Презентація</t>
  </si>
  <si>
    <t>Творче завдання</t>
  </si>
  <si>
    <t>Есе</t>
  </si>
  <si>
    <t>Завідувач кафедри   ________________________________________                    К. В. Яресько</t>
  </si>
  <si>
    <t>Підготовка до занять</t>
  </si>
  <si>
    <t>Пошук, підбір та огляд літературних джерел за заданою темою</t>
  </si>
  <si>
    <t>Актівна робота на заняттях</t>
  </si>
  <si>
    <t>Консультац.</t>
  </si>
  <si>
    <t>Обговорення питань за темами дисципліни</t>
  </si>
  <si>
    <t>Огляд літературних джерел за темами</t>
  </si>
  <si>
    <t>годин                                                       Максимальна кількість балів по дисципліні</t>
  </si>
  <si>
    <t>«МЕДІАГРАМОТНІСТЬ»</t>
  </si>
  <si>
    <t>курс (рік навчання) 3</t>
  </si>
  <si>
    <t>Компетентнісно-орієнтоване завдання</t>
  </si>
  <si>
    <t>Залік</t>
  </si>
  <si>
    <t>РЕЙТИНГ-ПЛАН НАВЧАЛЬНОЇ ДИСЦИПЛІНИ «МЕДІАГРАМОТНІСТЬ»</t>
  </si>
  <si>
    <t>ЗМІСТОВНИЙ МОДУЛЬ 1.  ІНФОРМАЦІЯ І МЕДІА</t>
  </si>
  <si>
    <t>ТЕМА 1.  СУТНІСТЬ МЕДІАОСВІТИ ТА МЕДІАГРАМОТНОСТІ</t>
  </si>
  <si>
    <t>Написання есе на тему "Порівняння ключових теорій медіаосвіти"</t>
  </si>
  <si>
    <t>Аналіз моделей інформаційної взаємодії; обговорення сутності соціальної інформації</t>
  </si>
  <si>
    <t>Активна робота на заняттях</t>
  </si>
  <si>
    <t>Захист творчого завдання щодо вироблення новин для екранних медіа</t>
  </si>
  <si>
    <t>ТЕМА 2.  ІНФОРМАЦІЯ ТА ПРОПАГАНДА</t>
  </si>
  <si>
    <t>Аналіз «Iнформування» та «пропаганда». Заповнити таблицю щодо практичних маркерів</t>
  </si>
  <si>
    <t>Захист творчого завдання щодо заповнення таблиці «Iнформування» та «пропаганда». Практичнi маркери</t>
  </si>
  <si>
    <t>ТЕМА 3. ІНФОРМАЦІЯ ТА МАС-МЕДІА</t>
  </si>
  <si>
    <t>Аналіз видів медіа та їх використання; особливості сприйняття аудіовізуального образу; обговорення позитивного медійного впливу; аналіз ринку радіо і преси</t>
  </si>
  <si>
    <t xml:space="preserve">Захист презентації "Приклади використання електронних соціальних мереж для комунікації" </t>
  </si>
  <si>
    <t>ТЕМА 4. МЕДІА СПОЖИВАННЯ</t>
  </si>
  <si>
    <t>Обговорення особливостей здійснення цензури i самоцензури; аналіз видів цензури; розгляд методів роботи цензури в нашій країні; вивчення ознак «джинси», аналіз видів «джинси»
Аналіз основних журналістських стандартів якостей матеріалу; розгляд балансу думок як стандартів журналістики</t>
  </si>
  <si>
    <t>ЗМІСТОВНИЙ МОДУЛЬ 2.   ІНСТРУМЕНТИ МЕДІАГРАМОТНОСТІ</t>
  </si>
  <si>
    <t>Виявлення "аудіовізуальних" термінологічних виразів у друкованих та електронних журналістикознавчих виданнях; аналіз  аудіовізуальних груп за класифікаційними ознаками</t>
  </si>
  <si>
    <t>Творче завдання: створити аудіо контент на тему “Модні тенденції сучасності” та презентувати його</t>
  </si>
  <si>
    <t>Обговорення методики опанування візуальною грамотністю; аналіз особливостей сприйняття аудіовізуального образу</t>
  </si>
  <si>
    <t>Творче завдання: Використати наведені фотографії для переведення візуального образу в текст новини (для випуску на телеканалі )</t>
  </si>
  <si>
    <t xml:space="preserve">Аналіз технології вибору інформації для новин; обговорення основних етапів отримання інформації; розгляд правил наближення інтересів під час підготовки новин.  </t>
  </si>
  <si>
    <t>Компетентнісно-орієнтоване завдання щодо використання ефекту психологічного шоку в ЗМІ</t>
  </si>
  <si>
    <t>ТЕМА 7. МАНІПУЛЯЦІЯ В МЕДІА</t>
  </si>
  <si>
    <t>Написання есе на тему "Застосування маніпулятивної техніки та маркерів маніпуляції в медіа"</t>
  </si>
  <si>
    <t>Обговорення застосування маніпуляції в заголовках; аналіз маніпулятивних можливостей медіа; аналіз найбільш поширених технологій підсвідомого впливу засобів масової інформації. Обговорення особливостей даних про геолокацію та географічне розташування об’єкту; особливості отримання інформації про автора фотоматеріалу; аналіз інструментарію до визначення геолокації</t>
  </si>
  <si>
    <t>Компетентнісно-орієнтоване завдання щодо отримання інформації про автора фотоматеріалу та застосування інструментарію до визначення геолокації інформації</t>
  </si>
  <si>
    <t xml:space="preserve">Тема 8. МОВА НЕНАВИСТІ </t>
  </si>
  <si>
    <t xml:space="preserve">Обговорення ознаків мови ненависті; аналіз розвитку критичного мислення і умінь розуміти сутність повідомлень </t>
  </si>
  <si>
    <t>Компетентнісно-орієнтоване завдання щодо підготовки інформації для новинного випуску про кібербулінг, а саме: тролінг, флеймінг, гепіслепінг</t>
  </si>
  <si>
    <t>Захист презентації "Приклади застосування стереотипів в інформаційному просторі" (з обов'язковим посиланням на джерела інформації)</t>
  </si>
  <si>
    <t>Підготовка до заліку</t>
  </si>
  <si>
    <t>Усього</t>
  </si>
  <si>
    <t xml:space="preserve">        Лектор         ________________________       О. Г. Зима</t>
  </si>
  <si>
    <t>–</t>
  </si>
  <si>
    <t xml:space="preserve"> –</t>
  </si>
  <si>
    <t>Обговорення професійних медіакомпетентностей та принципів медіа грамотності; аналіз ключових теорій медіаосвіти</t>
  </si>
  <si>
    <t xml:space="preserve"> – </t>
  </si>
  <si>
    <t xml:space="preserve">Обговорення можливостей використання маніпуляції і пропаганди в медіа; застосування маркерів пропаганди. </t>
  </si>
  <si>
    <t>Аналіз особливостей застосування маніпулятивної техніки та маркерів маніпуляції в медіа</t>
  </si>
  <si>
    <t xml:space="preserve">Аналіз стереотипів в інформаційному просторі  </t>
  </si>
  <si>
    <t>Обговорення умов застосування стереотипів під час створення інформаційного продукту</t>
  </si>
  <si>
    <r>
      <t>навчальною дисципліною: _</t>
    </r>
    <r>
      <rPr>
        <u/>
        <sz val="13"/>
        <color indexed="8"/>
        <rFont val="Times New Roman"/>
      </rPr>
      <t>150_</t>
    </r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</si>
  <si>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2023 - 2024</t>
    </r>
  </si>
  <si>
    <t>Екзамен</t>
  </si>
  <si>
    <t>Затверджено на засіданні кафедри «23» січня  2023 р.</t>
  </si>
  <si>
    <t>Протокол № 6</t>
  </si>
  <si>
    <t xml:space="preserve"> ТЕМА 5. АУДІОВІЗУАЛЬНА ГРАМОТНІСТЬ    </t>
  </si>
  <si>
    <t xml:space="preserve">ТЕМА 6. ПРОЦЕС ВИБОРУ НОВИН  </t>
  </si>
  <si>
    <t>Проведення екзамену</t>
  </si>
  <si>
    <t>Підготовка до екзамену</t>
  </si>
  <si>
    <r>
      <t>група (и)_</t>
    </r>
    <r>
      <rPr>
        <u/>
        <sz val="13"/>
        <color indexed="8"/>
        <rFont val="Times New Roman"/>
      </rPr>
      <t xml:space="preserve">6.01.061.020.21.1; 6.01.061.020.21.2; </t>
    </r>
    <r>
      <rPr>
        <sz val="13"/>
        <color indexed="8"/>
        <rFont val="Times New Roman"/>
        <family val="1"/>
        <charset val="204"/>
      </rPr>
      <t>6.01.061.020.21.3</t>
    </r>
  </si>
  <si>
    <t>форма підсумкового контролю: Екзамен</t>
  </si>
  <si>
    <t xml:space="preserve">Творче завдання щодо створення особистого медіаполя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</si>
</sst>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.00000\ _₽_-;\-* #,##0.00000\ _₽_-;_-* &quot;-&quot;??\ _₽_-;_-@_-"/>
  </numFmts>
  <fonts count="5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20"/>
      <color indexed="8"/>
      <name val="Symbol"/>
      <family val="1"/>
      <charset val="2"/>
    </font>
    <font>
      <b/>
      <sz val="1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6"/>
      <color indexed="8"/>
      <name val="Times New Roman"/>
    </font>
    <font>
      <u/>
      <sz val="13"/>
      <color indexed="8"/>
      <name val="Times New Roman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164" fontId="58" fillId="0" borderId="0" applyFont="0" applyFill="0" applyBorder="0" applyAlignment="0" applyProtection="0"/>
  </cellStyleXfs>
  <cellXfs count="441">
    <xf numFmtId="0" fontId="0" fillId="0" borderId="0" xfId="0"/>
    <xf numFmtId="0" fontId="16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/>
    <xf numFmtId="0" fontId="16" fillId="0" borderId="0" xfId="0" applyFont="1" applyAlignment="1"/>
    <xf numFmtId="0" fontId="24" fillId="0" borderId="0" xfId="0" applyFont="1" applyAlignment="1"/>
    <xf numFmtId="0" fontId="19" fillId="0" borderId="0" xfId="0" applyFont="1" applyAlignment="1"/>
    <xf numFmtId="0" fontId="24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16" fillId="0" borderId="0" xfId="0" applyFont="1" applyBorder="1"/>
    <xf numFmtId="0" fontId="22" fillId="0" borderId="0" xfId="0" applyFont="1"/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right" inden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13" fillId="0" borderId="6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 applyAlignment="1">
      <alignment vertical="center"/>
    </xf>
    <xf numFmtId="0" fontId="28" fillId="0" borderId="0" xfId="0" applyFont="1" applyFill="1" applyAlignment="1">
      <alignment horizontal="left"/>
    </xf>
    <xf numFmtId="0" fontId="35" fillId="0" borderId="0" xfId="0" applyFont="1" applyFill="1" applyAlignment="1"/>
    <xf numFmtId="0" fontId="19" fillId="0" borderId="0" xfId="0" applyFont="1" applyAlignment="1">
      <alignment horizontal="right"/>
    </xf>
    <xf numFmtId="0" fontId="38" fillId="0" borderId="0" xfId="0" applyFont="1" applyAlignment="1"/>
    <xf numFmtId="0" fontId="2" fillId="0" borderId="0" xfId="0" applyFont="1" applyAlignment="1">
      <alignment vertical="top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/>
    <xf numFmtId="0" fontId="19" fillId="0" borderId="0" xfId="0" applyFont="1" applyFill="1" applyAlignment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indent="1"/>
    </xf>
    <xf numFmtId="0" fontId="22" fillId="0" borderId="0" xfId="0" applyFont="1" applyFill="1" applyAlignment="1"/>
    <xf numFmtId="0" fontId="22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/>
    <xf numFmtId="0" fontId="22" fillId="0" borderId="0" xfId="0" applyFont="1" applyFill="1"/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textRotation="90" wrapText="1"/>
    </xf>
    <xf numFmtId="0" fontId="3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1" fontId="20" fillId="0" borderId="14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9" fontId="19" fillId="0" borderId="0" xfId="1" applyNumberFormat="1" applyFont="1" applyFill="1" applyAlignment="1">
      <alignment horizontal="left" vertical="center" wrapText="1" indent="1"/>
    </xf>
    <xf numFmtId="1" fontId="20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31" fillId="0" borderId="15" xfId="0" applyFont="1" applyFill="1" applyBorder="1"/>
    <xf numFmtId="0" fontId="19" fillId="0" borderId="16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/>
    </xf>
    <xf numFmtId="0" fontId="33" fillId="0" borderId="0" xfId="0" applyFont="1" applyFill="1" applyBorder="1" applyAlignment="1">
      <alignment horizontal="center" vertical="center" textRotation="90" wrapText="1"/>
    </xf>
    <xf numFmtId="0" fontId="3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1" fillId="0" borderId="20" xfId="0" applyFont="1" applyFill="1" applyBorder="1" applyAlignment="1">
      <alignment horizontal="left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0" fillId="0" borderId="24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vertical="center" wrapText="1"/>
    </xf>
    <xf numFmtId="0" fontId="31" fillId="0" borderId="23" xfId="0" applyFont="1" applyFill="1" applyBorder="1" applyAlignment="1">
      <alignment vertical="center" wrapText="1"/>
    </xf>
    <xf numFmtId="0" fontId="31" fillId="0" borderId="24" xfId="0" applyFont="1" applyFill="1" applyBorder="1" applyAlignment="1">
      <alignment horizontal="left" vertical="center" wrapText="1"/>
    </xf>
    <xf numFmtId="0" fontId="31" fillId="0" borderId="29" xfId="0" applyFont="1" applyFill="1" applyBorder="1" applyAlignment="1">
      <alignment horizontal="left" vertical="center" wrapText="1"/>
    </xf>
    <xf numFmtId="0" fontId="41" fillId="0" borderId="27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vertical="center" wrapText="1"/>
    </xf>
    <xf numFmtId="0" fontId="44" fillId="0" borderId="0" xfId="0" applyFont="1"/>
    <xf numFmtId="0" fontId="47" fillId="0" borderId="2" xfId="0" applyFont="1" applyFill="1" applyBorder="1" applyAlignment="1" applyProtection="1">
      <alignment horizontal="center" vertical="center" wrapText="1"/>
      <protection locked="0"/>
    </xf>
    <xf numFmtId="0" fontId="47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45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/>
    <xf numFmtId="0" fontId="11" fillId="2" borderId="31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0" fontId="48" fillId="0" borderId="0" xfId="0" applyFont="1"/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1" fillId="0" borderId="0" xfId="0" applyFont="1" applyAlignment="1"/>
    <xf numFmtId="0" fontId="23" fillId="3" borderId="0" xfId="0" applyFont="1" applyFill="1" applyAlignment="1">
      <alignment horizontal="left"/>
    </xf>
    <xf numFmtId="0" fontId="24" fillId="0" borderId="35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37" fillId="0" borderId="0" xfId="0" applyFont="1" applyAlignment="1"/>
    <xf numFmtId="0" fontId="17" fillId="0" borderId="0" xfId="0" applyFont="1" applyAlignment="1"/>
    <xf numFmtId="0" fontId="36" fillId="0" borderId="0" xfId="0" applyFont="1" applyAlignment="1">
      <alignment vertical="center"/>
    </xf>
    <xf numFmtId="0" fontId="28" fillId="0" borderId="0" xfId="0" applyFont="1" applyAlignment="1"/>
    <xf numFmtId="0" fontId="18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6" fillId="3" borderId="0" xfId="0" applyFont="1" applyFill="1" applyAlignment="1">
      <alignment vertical="top"/>
    </xf>
    <xf numFmtId="0" fontId="50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0" fontId="7" fillId="3" borderId="35" xfId="0" applyFont="1" applyFill="1" applyBorder="1" applyAlignment="1">
      <alignment horizontal="center" vertical="center"/>
    </xf>
    <xf numFmtId="1" fontId="13" fillId="3" borderId="6" xfId="0" applyNumberFormat="1" applyFont="1" applyFill="1" applyBorder="1" applyAlignment="1">
      <alignment horizontal="center" vertical="center" wrapText="1"/>
    </xf>
    <xf numFmtId="1" fontId="34" fillId="3" borderId="5" xfId="0" applyNumberFormat="1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vertical="center" wrapText="1"/>
    </xf>
    <xf numFmtId="9" fontId="19" fillId="3" borderId="0" xfId="1" applyNumberFormat="1" applyFont="1" applyFill="1" applyAlignment="1">
      <alignment horizontal="left" vertical="center" wrapText="1" indent="1"/>
    </xf>
    <xf numFmtId="0" fontId="43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center" vertical="center" wrapText="1"/>
    </xf>
    <xf numFmtId="0" fontId="39" fillId="3" borderId="0" xfId="0" applyFont="1" applyFill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20" fillId="3" borderId="0" xfId="0" applyFont="1" applyFill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32" fillId="0" borderId="3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55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40" fillId="0" borderId="57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wrapText="1"/>
    </xf>
    <xf numFmtId="0" fontId="18" fillId="0" borderId="57" xfId="0" applyFont="1" applyFill="1" applyBorder="1" applyAlignment="1">
      <alignment horizontal="center" vertical="center" wrapText="1"/>
    </xf>
    <xf numFmtId="0" fontId="31" fillId="0" borderId="59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58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3" fillId="0" borderId="7" xfId="0" applyFont="1" applyFill="1" applyBorder="1" applyAlignment="1" applyProtection="1">
      <alignment horizontal="center" vertical="center" wrapText="1"/>
      <protection locked="0"/>
    </xf>
    <xf numFmtId="0" fontId="53" fillId="0" borderId="8" xfId="0" applyFont="1" applyFill="1" applyBorder="1" applyAlignment="1" applyProtection="1">
      <alignment horizontal="center" vertical="center" wrapText="1"/>
      <protection locked="0"/>
    </xf>
    <xf numFmtId="0" fontId="53" fillId="0" borderId="5" xfId="0" applyFont="1" applyFill="1" applyBorder="1" applyAlignment="1" applyProtection="1">
      <alignment horizontal="center" vertical="center" wrapText="1"/>
      <protection locked="0"/>
    </xf>
    <xf numFmtId="0" fontId="31" fillId="0" borderId="67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left" vertical="center" wrapText="1"/>
    </xf>
    <xf numFmtId="0" fontId="54" fillId="0" borderId="6" xfId="0" applyFont="1" applyFill="1" applyBorder="1" applyAlignment="1">
      <alignment horizontal="center" vertical="center" wrapText="1"/>
    </xf>
    <xf numFmtId="0" fontId="31" fillId="0" borderId="54" xfId="0" applyFont="1" applyFill="1" applyBorder="1" applyAlignment="1">
      <alignment vertical="center" wrapText="1"/>
    </xf>
    <xf numFmtId="0" fontId="31" fillId="0" borderId="67" xfId="0" applyFont="1" applyFill="1" applyBorder="1" applyAlignment="1">
      <alignment vertical="center" wrapText="1"/>
    </xf>
    <xf numFmtId="0" fontId="54" fillId="0" borderId="33" xfId="0" applyFont="1" applyFill="1" applyBorder="1" applyAlignment="1">
      <alignment horizontal="center" vertical="center" wrapText="1"/>
    </xf>
    <xf numFmtId="0" fontId="33" fillId="0" borderId="52" xfId="0" applyFont="1" applyFill="1" applyBorder="1" applyAlignment="1">
      <alignment horizontal="center" vertical="center" textRotation="90" wrapText="1"/>
    </xf>
    <xf numFmtId="0" fontId="40" fillId="0" borderId="68" xfId="0" applyFont="1" applyFill="1" applyBorder="1" applyAlignment="1">
      <alignment horizontal="center" vertical="center" wrapText="1"/>
    </xf>
    <xf numFmtId="0" fontId="56" fillId="0" borderId="74" xfId="0" applyFont="1" applyFill="1" applyBorder="1" applyAlignment="1">
      <alignment horizontal="left" vertical="center" wrapText="1"/>
    </xf>
    <xf numFmtId="0" fontId="56" fillId="0" borderId="75" xfId="0" applyFont="1" applyFill="1" applyBorder="1" applyAlignment="1">
      <alignment horizontal="left" vertical="center" wrapText="1"/>
    </xf>
    <xf numFmtId="0" fontId="56" fillId="0" borderId="76" xfId="0" applyFont="1" applyFill="1" applyBorder="1" applyAlignment="1">
      <alignment vertical="center" wrapText="1"/>
    </xf>
    <xf numFmtId="0" fontId="55" fillId="0" borderId="0" xfId="0" applyFont="1" applyBorder="1" applyAlignment="1">
      <alignment vertical="center"/>
    </xf>
    <xf numFmtId="0" fontId="55" fillId="0" borderId="43" xfId="0" applyFont="1" applyBorder="1" applyAlignment="1">
      <alignment vertical="center"/>
    </xf>
    <xf numFmtId="0" fontId="31" fillId="0" borderId="35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55" fillId="0" borderId="60" xfId="0" applyFont="1" applyFill="1" applyBorder="1" applyAlignment="1">
      <alignment vertical="center" wrapText="1"/>
    </xf>
    <xf numFmtId="0" fontId="55" fillId="0" borderId="60" xfId="0" applyFont="1" applyFill="1" applyBorder="1" applyAlignment="1">
      <alignment horizontal="left" vertical="center" wrapText="1"/>
    </xf>
    <xf numFmtId="0" fontId="55" fillId="0" borderId="56" xfId="0" applyFont="1" applyFill="1" applyBorder="1" applyAlignment="1">
      <alignment horizontal="left" vertical="center" wrapText="1"/>
    </xf>
    <xf numFmtId="0" fontId="21" fillId="0" borderId="0" xfId="0" applyFont="1" applyFill="1" applyBorder="1"/>
    <xf numFmtId="0" fontId="48" fillId="0" borderId="0" xfId="0" applyFont="1" applyBorder="1" applyAlignment="1">
      <alignment horizontal="left" vertical="center"/>
    </xf>
    <xf numFmtId="0" fontId="16" fillId="0" borderId="0" xfId="0" applyFont="1" applyFill="1" applyBorder="1"/>
    <xf numFmtId="0" fontId="48" fillId="0" borderId="0" xfId="0" applyFont="1" applyBorder="1" applyAlignment="1">
      <alignment vertical="center"/>
    </xf>
    <xf numFmtId="0" fontId="18" fillId="0" borderId="0" xfId="0" applyFont="1" applyFill="1" applyBorder="1"/>
    <xf numFmtId="0" fontId="18" fillId="3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31" fillId="0" borderId="54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54" fillId="0" borderId="8" xfId="0" applyFont="1" applyFill="1" applyBorder="1" applyAlignment="1">
      <alignment horizontal="center" vertical="center" wrapText="1"/>
    </xf>
    <xf numFmtId="0" fontId="31" fillId="0" borderId="54" xfId="0" applyFont="1" applyFill="1" applyBorder="1" applyAlignment="1">
      <alignment horizontal="left" vertical="center" wrapText="1"/>
    </xf>
    <xf numFmtId="0" fontId="55" fillId="0" borderId="28" xfId="0" applyFont="1" applyBorder="1" applyAlignment="1">
      <alignment vertical="center" wrapText="1"/>
    </xf>
    <xf numFmtId="0" fontId="31" fillId="0" borderId="35" xfId="0" applyFont="1" applyFill="1" applyBorder="1" applyAlignment="1">
      <alignment horizontal="left" vertical="center" wrapText="1"/>
    </xf>
    <xf numFmtId="0" fontId="7" fillId="0" borderId="60" xfId="0" applyFont="1" applyBorder="1" applyAlignment="1">
      <alignment vertical="center"/>
    </xf>
    <xf numFmtId="0" fontId="31" fillId="0" borderId="28" xfId="0" applyFont="1" applyFill="1" applyBorder="1" applyAlignment="1">
      <alignment vertical="center" wrapText="1"/>
    </xf>
    <xf numFmtId="0" fontId="31" fillId="0" borderId="84" xfId="0" applyFont="1" applyFill="1" applyBorder="1" applyAlignment="1">
      <alignment vertical="center" wrapText="1"/>
    </xf>
    <xf numFmtId="0" fontId="31" fillId="0" borderId="85" xfId="0" applyFont="1" applyFill="1" applyBorder="1" applyAlignment="1">
      <alignment vertical="center" wrapText="1"/>
    </xf>
    <xf numFmtId="0" fontId="55" fillId="0" borderId="34" xfId="0" applyFont="1" applyBorder="1" applyAlignment="1">
      <alignment horizontal="left" vertical="center" wrapText="1"/>
    </xf>
    <xf numFmtId="0" fontId="7" fillId="0" borderId="2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54" fillId="0" borderId="17" xfId="0" applyFont="1" applyFill="1" applyBorder="1" applyAlignment="1">
      <alignment vertical="center" wrapText="1"/>
    </xf>
    <xf numFmtId="0" fontId="33" fillId="0" borderId="55" xfId="0" applyFont="1" applyFill="1" applyBorder="1" applyAlignment="1">
      <alignment horizontal="left" vertical="center" wrapText="1"/>
    </xf>
    <xf numFmtId="0" fontId="33" fillId="0" borderId="30" xfId="0" applyFont="1" applyFill="1" applyBorder="1" applyAlignment="1">
      <alignment horizontal="left" vertical="center" wrapText="1"/>
    </xf>
    <xf numFmtId="0" fontId="54" fillId="0" borderId="15" xfId="0" applyFont="1" applyFill="1" applyBorder="1" applyAlignment="1">
      <alignment vertical="center" wrapText="1"/>
    </xf>
    <xf numFmtId="0" fontId="54" fillId="0" borderId="24" xfId="0" applyFont="1" applyFill="1" applyBorder="1" applyAlignment="1">
      <alignment horizontal="left" vertical="center" wrapText="1"/>
    </xf>
    <xf numFmtId="0" fontId="33" fillId="0" borderId="24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6" fillId="0" borderId="71" xfId="0" applyFont="1" applyFill="1" applyBorder="1" applyAlignment="1">
      <alignment horizontal="left" vertical="center" wrapText="1"/>
    </xf>
    <xf numFmtId="0" fontId="6" fillId="0" borderId="72" xfId="0" applyFont="1" applyFill="1" applyBorder="1" applyAlignment="1">
      <alignment horizontal="left" vertical="center" wrapText="1"/>
    </xf>
    <xf numFmtId="0" fontId="6" fillId="0" borderId="73" xfId="0" applyFont="1" applyFill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56" fillId="3" borderId="0" xfId="0" applyFont="1" applyFill="1" applyAlignment="1">
      <alignment horizontal="center" vertical="center" wrapText="1"/>
    </xf>
    <xf numFmtId="0" fontId="56" fillId="0" borderId="37" xfId="0" applyFont="1" applyFill="1" applyBorder="1" applyAlignment="1">
      <alignment horizontal="center" vertical="center"/>
    </xf>
    <xf numFmtId="0" fontId="14" fillId="0" borderId="88" xfId="0" applyFont="1" applyFill="1" applyBorder="1" applyAlignment="1" applyProtection="1">
      <alignment horizontal="center" vertical="center" wrapText="1"/>
      <protection locked="0"/>
    </xf>
    <xf numFmtId="0" fontId="14" fillId="0" borderId="89" xfId="0" applyFont="1" applyFill="1" applyBorder="1" applyAlignment="1" applyProtection="1">
      <alignment horizontal="center" vertical="center" wrapText="1"/>
      <protection locked="0"/>
    </xf>
    <xf numFmtId="0" fontId="8" fillId="0" borderId="89" xfId="0" applyFont="1" applyFill="1" applyBorder="1" applyAlignment="1" applyProtection="1">
      <alignment horizontal="center" vertical="center" wrapText="1"/>
      <protection locked="0"/>
    </xf>
    <xf numFmtId="0" fontId="24" fillId="0" borderId="96" xfId="0" applyFont="1" applyBorder="1" applyAlignment="1">
      <alignment vertical="center"/>
    </xf>
    <xf numFmtId="0" fontId="8" fillId="0" borderId="97" xfId="0" applyFont="1" applyFill="1" applyBorder="1" applyAlignment="1" applyProtection="1">
      <alignment horizontal="center" vertical="center" wrapText="1"/>
      <protection locked="0"/>
    </xf>
    <xf numFmtId="0" fontId="40" fillId="2" borderId="98" xfId="0" applyFont="1" applyFill="1" applyBorder="1" applyAlignment="1">
      <alignment horizontal="center" vertical="center" wrapText="1"/>
    </xf>
    <xf numFmtId="0" fontId="40" fillId="2" borderId="99" xfId="0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40" fillId="2" borderId="100" xfId="0" applyFont="1" applyFill="1" applyBorder="1" applyAlignment="1">
      <alignment horizontal="center" vertical="center" wrapText="1"/>
    </xf>
    <xf numFmtId="0" fontId="40" fillId="2" borderId="101" xfId="0" applyFont="1" applyFill="1" applyBorder="1" applyAlignment="1">
      <alignment horizontal="center" vertical="center" wrapText="1"/>
    </xf>
    <xf numFmtId="0" fontId="6" fillId="2" borderId="98" xfId="0" applyFont="1" applyFill="1" applyBorder="1" applyAlignment="1">
      <alignment horizontal="center" vertical="center" wrapText="1"/>
    </xf>
    <xf numFmtId="0" fontId="21" fillId="2" borderId="91" xfId="0" applyFont="1" applyFill="1" applyBorder="1" applyAlignment="1">
      <alignment horizontal="center" vertical="center"/>
    </xf>
    <xf numFmtId="0" fontId="6" fillId="2" borderId="101" xfId="0" applyFont="1" applyFill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center" vertical="center" wrapText="1"/>
    </xf>
    <xf numFmtId="0" fontId="55" fillId="0" borderId="54" xfId="0" applyFont="1" applyFill="1" applyBorder="1" applyAlignment="1">
      <alignment horizontal="left" vertical="center" wrapText="1"/>
    </xf>
    <xf numFmtId="0" fontId="54" fillId="0" borderId="30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55" fillId="0" borderId="83" xfId="0" applyFont="1" applyFill="1" applyBorder="1" applyAlignment="1">
      <alignment horizontal="left" vertical="center" wrapText="1"/>
    </xf>
    <xf numFmtId="0" fontId="33" fillId="0" borderId="55" xfId="0" applyFont="1" applyFill="1" applyBorder="1" applyAlignment="1">
      <alignment horizontal="left" vertical="center" wrapText="1"/>
    </xf>
    <xf numFmtId="0" fontId="5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90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 wrapText="1"/>
    </xf>
    <xf numFmtId="0" fontId="54" fillId="0" borderId="105" xfId="0" applyFont="1" applyFill="1" applyBorder="1" applyAlignment="1">
      <alignment horizontal="center" vertical="center" wrapText="1"/>
    </xf>
    <xf numFmtId="0" fontId="55" fillId="0" borderId="97" xfId="0" applyFont="1" applyFill="1" applyBorder="1" applyAlignment="1">
      <alignment horizontal="left" vertical="center" wrapText="1"/>
    </xf>
    <xf numFmtId="0" fontId="54" fillId="0" borderId="20" xfId="0" applyFont="1" applyFill="1" applyBorder="1" applyAlignment="1">
      <alignment horizontal="left" vertical="center" wrapText="1"/>
    </xf>
    <xf numFmtId="0" fontId="55" fillId="0" borderId="58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horizontal="left" vertical="center" wrapText="1"/>
    </xf>
    <xf numFmtId="0" fontId="31" fillId="0" borderId="28" xfId="0" applyFont="1" applyFill="1" applyBorder="1" applyAlignment="1">
      <alignment horizontal="left" vertical="center" wrapText="1"/>
    </xf>
    <xf numFmtId="0" fontId="31" fillId="0" borderId="26" xfId="0" applyFont="1" applyFill="1" applyBorder="1" applyAlignment="1">
      <alignment horizontal="left" vertical="center" wrapText="1"/>
    </xf>
    <xf numFmtId="0" fontId="54" fillId="0" borderId="105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54" fillId="0" borderId="29" xfId="0" applyFont="1" applyFill="1" applyBorder="1" applyAlignment="1">
      <alignment horizontal="left" vertical="center" wrapText="1"/>
    </xf>
    <xf numFmtId="0" fontId="33" fillId="0" borderId="33" xfId="0" applyFont="1" applyFill="1" applyBorder="1" applyAlignment="1">
      <alignment horizontal="center" vertical="center" wrapText="1"/>
    </xf>
    <xf numFmtId="0" fontId="33" fillId="0" borderId="10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5" fillId="0" borderId="53" xfId="0" applyFont="1" applyFill="1" applyBorder="1" applyAlignment="1">
      <alignment horizontal="center" vertical="center" wrapText="1"/>
    </xf>
    <xf numFmtId="0" fontId="55" fillId="0" borderId="54" xfId="0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center" vertical="center" wrapText="1"/>
    </xf>
    <xf numFmtId="0" fontId="31" fillId="0" borderId="106" xfId="0" applyFont="1" applyFill="1" applyBorder="1" applyAlignment="1">
      <alignment horizontal="center" vertical="center" wrapText="1"/>
    </xf>
    <xf numFmtId="0" fontId="31" fillId="0" borderId="83" xfId="0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9" fillId="0" borderId="65" xfId="0" applyFont="1" applyFill="1" applyBorder="1" applyAlignment="1">
      <alignment horizontal="left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27" fillId="2" borderId="90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0" fontId="27" fillId="2" borderId="4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10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right" vertical="center" wrapText="1" indent="1"/>
    </xf>
    <xf numFmtId="0" fontId="5" fillId="2" borderId="92" xfId="0" applyFont="1" applyFill="1" applyBorder="1" applyAlignment="1">
      <alignment horizontal="right" vertical="center" wrapText="1" indent="1"/>
    </xf>
    <xf numFmtId="0" fontId="5" fillId="2" borderId="93" xfId="0" applyFont="1" applyFill="1" applyBorder="1" applyAlignment="1">
      <alignment horizontal="right" vertical="center" wrapText="1" indent="1"/>
    </xf>
    <xf numFmtId="0" fontId="1" fillId="0" borderId="18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19" fillId="0" borderId="64" xfId="0" applyFont="1" applyFill="1" applyBorder="1" applyAlignment="1">
      <alignment horizontal="left" vertical="center" wrapText="1"/>
    </xf>
    <xf numFmtId="0" fontId="10" fillId="2" borderId="90" xfId="0" applyFont="1" applyFill="1" applyBorder="1" applyAlignment="1">
      <alignment horizontal="center" vertical="center" textRotation="90" wrapText="1"/>
    </xf>
    <xf numFmtId="0" fontId="10" fillId="2" borderId="21" xfId="0" applyFont="1" applyFill="1" applyBorder="1" applyAlignment="1">
      <alignment horizontal="center" vertical="center" textRotation="90" wrapText="1"/>
    </xf>
    <xf numFmtId="0" fontId="6" fillId="2" borderId="41" xfId="0" applyFont="1" applyFill="1" applyBorder="1" applyAlignment="1">
      <alignment horizontal="center" vertical="center" textRotation="90" wrapText="1"/>
    </xf>
    <xf numFmtId="0" fontId="19" fillId="0" borderId="61" xfId="0" applyFont="1" applyFill="1" applyBorder="1" applyAlignment="1">
      <alignment horizontal="left" vertical="center" wrapText="1"/>
    </xf>
    <xf numFmtId="0" fontId="19" fillId="0" borderId="66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10" fillId="2" borderId="94" xfId="0" applyFont="1" applyFill="1" applyBorder="1" applyAlignment="1">
      <alignment horizontal="center" vertical="center" textRotation="90" wrapText="1"/>
    </xf>
    <xf numFmtId="0" fontId="10" fillId="2" borderId="41" xfId="0" applyFont="1" applyFill="1" applyBorder="1" applyAlignment="1">
      <alignment horizontal="center" vertical="center" textRotation="90" wrapText="1"/>
    </xf>
    <xf numFmtId="0" fontId="19" fillId="0" borderId="80" xfId="0" applyFont="1" applyFill="1" applyBorder="1" applyAlignment="1">
      <alignment horizontal="left" vertical="center" wrapText="1"/>
    </xf>
    <xf numFmtId="0" fontId="19" fillId="0" borderId="8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95" xfId="0" applyFont="1" applyFill="1" applyBorder="1" applyAlignment="1">
      <alignment horizontal="left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5" fillId="2" borderId="89" xfId="0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vertical="center" wrapText="1"/>
    </xf>
    <xf numFmtId="0" fontId="6" fillId="2" borderId="86" xfId="0" applyFont="1" applyFill="1" applyBorder="1" applyAlignment="1">
      <alignment horizontal="center" vertical="center" wrapText="1"/>
    </xf>
    <xf numFmtId="0" fontId="6" fillId="2" borderId="87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19" fillId="0" borderId="62" xfId="0" applyFont="1" applyFill="1" applyBorder="1" applyAlignment="1">
      <alignment horizontal="left" vertical="center" wrapText="1"/>
    </xf>
    <xf numFmtId="0" fontId="19" fillId="0" borderId="63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top"/>
    </xf>
    <xf numFmtId="0" fontId="3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2" borderId="12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5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42" xfId="0" applyFont="1" applyFill="1" applyBorder="1" applyAlignment="1">
      <alignment horizontal="left" vertical="center" wrapText="1" indent="1"/>
    </xf>
    <xf numFmtId="0" fontId="50" fillId="3" borderId="43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77" xfId="0" applyFont="1" applyFill="1" applyBorder="1" applyAlignment="1">
      <alignment horizontal="left" vertical="center" wrapText="1"/>
    </xf>
    <xf numFmtId="0" fontId="7" fillId="0" borderId="78" xfId="0" applyFont="1" applyFill="1" applyBorder="1" applyAlignment="1">
      <alignment horizontal="left" vertical="center" wrapText="1"/>
    </xf>
    <xf numFmtId="0" fontId="7" fillId="0" borderId="79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4" fillId="0" borderId="43" xfId="0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 wrapText="1"/>
    </xf>
    <xf numFmtId="0" fontId="4" fillId="0" borderId="92" xfId="0" applyFont="1" applyFill="1" applyBorder="1" applyAlignment="1">
      <alignment horizontal="center" vertical="center" wrapText="1"/>
    </xf>
    <xf numFmtId="0" fontId="4" fillId="0" borderId="93" xfId="0" applyFont="1" applyFill="1" applyBorder="1" applyAlignment="1">
      <alignment horizontal="center" vertical="center" wrapText="1"/>
    </xf>
    <xf numFmtId="0" fontId="46" fillId="3" borderId="16" xfId="0" applyFont="1" applyFill="1" applyBorder="1" applyAlignment="1">
      <alignment horizontal="left" vertical="top"/>
    </xf>
    <xf numFmtId="0" fontId="7" fillId="3" borderId="86" xfId="0" applyFont="1" applyFill="1" applyBorder="1" applyAlignment="1">
      <alignment horizontal="left" vertical="center" wrapText="1"/>
    </xf>
    <xf numFmtId="0" fontId="7" fillId="3" borderId="87" xfId="0" applyFont="1" applyFill="1" applyBorder="1" applyAlignment="1">
      <alignment horizontal="left" vertical="center" wrapText="1"/>
    </xf>
    <xf numFmtId="0" fontId="7" fillId="3" borderId="102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7" fillId="3" borderId="43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04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 applyProtection="1">
      <alignment horizontal="center" vertical="center" wrapText="1"/>
      <protection locked="0"/>
    </xf>
    <xf numFmtId="0" fontId="54" fillId="0" borderId="103" xfId="0" applyFont="1" applyFill="1" applyBorder="1" applyAlignment="1">
      <alignment horizontal="center" vertical="center" wrapText="1"/>
    </xf>
    <xf numFmtId="0" fontId="54" fillId="0" borderId="8" xfId="0" applyFont="1" applyFill="1" applyBorder="1" applyAlignment="1">
      <alignment horizontal="center" vertical="center" wrapText="1"/>
    </xf>
    <xf numFmtId="0" fontId="54" fillId="0" borderId="104" xfId="0" applyFont="1" applyFill="1" applyBorder="1" applyAlignment="1">
      <alignment horizontal="left" vertical="center" wrapText="1"/>
    </xf>
    <xf numFmtId="0" fontId="54" fillId="0" borderId="55" xfId="0" applyFont="1" applyFill="1" applyBorder="1" applyAlignment="1">
      <alignment horizontal="left" vertical="center" wrapText="1"/>
    </xf>
    <xf numFmtId="0" fontId="55" fillId="0" borderId="90" xfId="0" applyFont="1" applyBorder="1" applyAlignment="1">
      <alignment horizontal="left" vertical="center" wrapText="1"/>
    </xf>
    <xf numFmtId="0" fontId="55" fillId="0" borderId="32" xfId="0" applyFont="1" applyBorder="1" applyAlignment="1">
      <alignment horizontal="left" vertical="center" wrapText="1"/>
    </xf>
    <xf numFmtId="0" fontId="7" fillId="0" borderId="9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31" fillId="0" borderId="90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 wrapText="1"/>
    </xf>
    <xf numFmtId="0" fontId="33" fillId="0" borderId="104" xfId="0" applyFont="1" applyFill="1" applyBorder="1" applyAlignment="1">
      <alignment horizontal="left" vertical="center" wrapText="1"/>
    </xf>
    <xf numFmtId="0" fontId="33" fillId="0" borderId="55" xfId="0" applyFont="1" applyFill="1" applyBorder="1" applyAlignment="1">
      <alignment horizontal="left" vertical="center" wrapText="1"/>
    </xf>
    <xf numFmtId="0" fontId="55" fillId="0" borderId="90" xfId="0" applyFont="1" applyFill="1" applyBorder="1" applyAlignment="1">
      <alignment horizontal="left" vertical="center" wrapText="1"/>
    </xf>
    <xf numFmtId="0" fontId="55" fillId="0" borderId="48" xfId="0" applyFont="1" applyFill="1" applyBorder="1" applyAlignment="1">
      <alignment horizontal="left" vertical="center" wrapText="1"/>
    </xf>
    <xf numFmtId="0" fontId="54" fillId="0" borderId="107" xfId="0" applyFont="1" applyFill="1" applyBorder="1" applyAlignment="1">
      <alignment horizontal="left" vertical="center" wrapText="1"/>
    </xf>
    <xf numFmtId="0" fontId="54" fillId="0" borderId="108" xfId="0" applyFont="1" applyFill="1" applyBorder="1" applyAlignment="1">
      <alignment horizontal="left" vertical="center" wrapText="1"/>
    </xf>
    <xf numFmtId="0" fontId="55" fillId="0" borderId="30" xfId="0" applyFont="1" applyFill="1" applyBorder="1" applyAlignment="1">
      <alignment horizontal="left" vertical="center" wrapText="1"/>
    </xf>
    <xf numFmtId="0" fontId="55" fillId="0" borderId="55" xfId="0" applyFont="1" applyFill="1" applyBorder="1" applyAlignment="1">
      <alignment horizontal="left" vertical="center" wrapText="1"/>
    </xf>
    <xf numFmtId="0" fontId="54" fillId="0" borderId="33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55" fillId="0" borderId="33" xfId="0" applyFont="1" applyFill="1" applyBorder="1" applyAlignment="1">
      <alignment horizontal="left" vertical="center" wrapText="1"/>
    </xf>
    <xf numFmtId="0" fontId="55" fillId="0" borderId="8" xfId="0" applyFont="1" applyFill="1" applyBorder="1" applyAlignment="1">
      <alignment horizontal="left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textRotation="90" wrapText="1"/>
    </xf>
    <xf numFmtId="0" fontId="33" fillId="0" borderId="7" xfId="0" applyFont="1" applyFill="1" applyBorder="1" applyAlignment="1">
      <alignment horizontal="center" vertical="center" textRotation="90" wrapText="1"/>
    </xf>
    <xf numFmtId="0" fontId="33" fillId="0" borderId="69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70" xfId="0" applyFont="1" applyFill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55" fillId="0" borderId="54" xfId="0" applyFont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 textRotation="90" wrapText="1"/>
    </xf>
    <xf numFmtId="0" fontId="54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textRotation="90" wrapText="1"/>
    </xf>
    <xf numFmtId="0" fontId="54" fillId="0" borderId="69" xfId="0" applyFont="1" applyFill="1" applyBorder="1" applyAlignment="1">
      <alignment horizontal="center" vertical="center" wrapText="1"/>
    </xf>
    <xf numFmtId="165" fontId="55" fillId="0" borderId="90" xfId="2" applyNumberFormat="1" applyFont="1" applyFill="1" applyBorder="1" applyAlignment="1">
      <alignment horizontal="left" vertical="center" wrapText="1"/>
    </xf>
    <xf numFmtId="165" fontId="55" fillId="0" borderId="48" xfId="2" applyNumberFormat="1" applyFont="1" applyFill="1" applyBorder="1" applyAlignment="1">
      <alignment horizontal="left" vertical="center" wrapText="1"/>
    </xf>
    <xf numFmtId="165" fontId="55" fillId="0" borderId="32" xfId="2" applyNumberFormat="1" applyFont="1" applyFill="1" applyBorder="1" applyAlignment="1">
      <alignment horizontal="left" vertical="center" wrapText="1"/>
    </xf>
    <xf numFmtId="0" fontId="33" fillId="0" borderId="23" xfId="0" applyFont="1" applyFill="1" applyBorder="1" applyAlignment="1">
      <alignment horizontal="left" vertical="center" wrapText="1"/>
    </xf>
    <xf numFmtId="0" fontId="54" fillId="0" borderId="30" xfId="0" applyFont="1" applyFill="1" applyBorder="1" applyAlignment="1">
      <alignment horizontal="left" vertical="center" wrapText="1"/>
    </xf>
    <xf numFmtId="0" fontId="32" fillId="0" borderId="47" xfId="0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33" fillId="0" borderId="44" xfId="0" applyFont="1" applyFill="1" applyBorder="1" applyAlignment="1">
      <alignment horizontal="center" vertical="center" textRotation="90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51" xfId="0" applyFont="1" applyFill="1" applyBorder="1" applyAlignment="1">
      <alignment horizontal="center" vertical="center" wrapText="1"/>
    </xf>
    <xf numFmtId="0" fontId="55" fillId="0" borderId="83" xfId="0" applyFont="1" applyFill="1" applyBorder="1" applyAlignment="1">
      <alignment horizontal="left" vertical="center" wrapText="1"/>
    </xf>
    <xf numFmtId="0" fontId="55" fillId="0" borderId="82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94" xfId="0" applyFont="1" applyFill="1" applyBorder="1" applyAlignment="1">
      <alignment horizontal="center" vertical="center" textRotation="90" wrapText="1"/>
    </xf>
    <xf numFmtId="0" fontId="28" fillId="0" borderId="43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 textRotation="90" wrapText="1"/>
    </xf>
    <xf numFmtId="0" fontId="29" fillId="0" borderId="3" xfId="0" applyFont="1" applyFill="1" applyBorder="1" applyAlignment="1">
      <alignment horizontal="center" vertical="center" textRotation="90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1" fontId="6" fillId="3" borderId="37" xfId="0" applyNumberFormat="1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textRotation="90" wrapText="1"/>
    </xf>
    <xf numFmtId="0" fontId="4" fillId="0" borderId="48" xfId="0" applyFont="1" applyFill="1" applyBorder="1" applyAlignment="1">
      <alignment horizontal="center" vertical="center" textRotation="90" wrapText="1"/>
    </xf>
    <xf numFmtId="0" fontId="4" fillId="0" borderId="21" xfId="0" applyFont="1" applyFill="1" applyBorder="1" applyAlignment="1">
      <alignment horizontal="center" vertical="center" textRotation="90" wrapText="1"/>
    </xf>
    <xf numFmtId="0" fontId="32" fillId="0" borderId="86" xfId="0" applyFont="1" applyFill="1" applyBorder="1" applyAlignment="1">
      <alignment horizontal="center" vertical="center" wrapText="1"/>
    </xf>
    <xf numFmtId="0" fontId="33" fillId="0" borderId="88" xfId="0" applyFont="1" applyFill="1" applyBorder="1" applyAlignment="1">
      <alignment horizontal="center" vertical="center" textRotation="90" wrapText="1"/>
    </xf>
    <xf numFmtId="0" fontId="13" fillId="0" borderId="44" xfId="0" applyFont="1" applyFill="1" applyBorder="1" applyAlignment="1">
      <alignment horizontal="center" vertical="center" textRotation="90" wrapText="1"/>
    </xf>
    <xf numFmtId="0" fontId="13" fillId="0" borderId="41" xfId="0" applyFont="1" applyFill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 vertical="center" textRotation="90" wrapText="1"/>
    </xf>
    <xf numFmtId="0" fontId="55" fillId="0" borderId="54" xfId="0" applyFont="1" applyFill="1" applyBorder="1" applyAlignment="1">
      <alignment horizontal="left" vertical="center" wrapText="1"/>
    </xf>
    <xf numFmtId="0" fontId="55" fillId="0" borderId="32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4" fillId="0" borderId="13" xfId="0" applyFont="1" applyFill="1" applyBorder="1" applyAlignment="1">
      <alignment horizontal="right" vertical="center" wrapText="1" indent="1"/>
    </xf>
    <xf numFmtId="0" fontId="20" fillId="0" borderId="11" xfId="0" applyFont="1" applyFill="1" applyBorder="1" applyAlignment="1">
      <alignment horizontal="right" vertical="center" wrapText="1" indent="1"/>
    </xf>
    <xf numFmtId="0" fontId="42" fillId="3" borderId="47" xfId="0" applyFont="1" applyFill="1" applyBorder="1" applyAlignment="1">
      <alignment horizontal="center" vertical="center" wrapText="1"/>
    </xf>
    <xf numFmtId="0" fontId="42" fillId="3" borderId="48" xfId="0" applyFont="1" applyFill="1" applyBorder="1" applyAlignment="1">
      <alignment horizontal="center" vertical="center" wrapText="1"/>
    </xf>
    <xf numFmtId="0" fontId="42" fillId="3" borderId="21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left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16" xfId="0" applyFont="1" applyFill="1" applyBorder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center" wrapText="1"/>
    </xf>
    <xf numFmtId="0" fontId="31" fillId="0" borderId="90" xfId="0" applyFont="1" applyFill="1" applyBorder="1" applyAlignment="1">
      <alignment horizontal="left" vertical="center" wrapText="1"/>
    </xf>
    <xf numFmtId="0" fontId="31" fillId="0" borderId="32" xfId="0" applyFont="1" applyFill="1" applyBorder="1" applyAlignment="1">
      <alignment horizontal="left" vertical="center" wrapText="1"/>
    </xf>
    <xf numFmtId="0" fontId="40" fillId="0" borderId="90" xfId="0" applyFont="1" applyFill="1" applyBorder="1" applyAlignment="1">
      <alignment horizontal="center" vertical="center" wrapText="1"/>
    </xf>
    <xf numFmtId="0" fontId="40" fillId="0" borderId="32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70</xdr:row>
      <xdr:rowOff>21166</xdr:rowOff>
    </xdr:from>
    <xdr:to>
      <xdr:col>4</xdr:col>
      <xdr:colOff>241300</xdr:colOff>
      <xdr:row>71</xdr:row>
      <xdr:rowOff>262599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7" y="28363333"/>
          <a:ext cx="770466" cy="421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showGridLines="0" showZeros="0" tabSelected="1" topLeftCell="A37" zoomScale="109" zoomScaleSheetLayoutView="80" workbookViewId="0">
      <selection activeCell="A13" sqref="A13:K13"/>
    </sheetView>
  </sheetViews>
  <sheetFormatPr baseColWidth="10" defaultColWidth="8.83203125" defaultRowHeight="17" x14ac:dyDescent="0.2"/>
  <cols>
    <col min="1" max="1" width="5.5" style="2" customWidth="1"/>
    <col min="2" max="2" width="12" style="1" customWidth="1"/>
    <col min="3" max="3" width="6.5" style="1" customWidth="1"/>
    <col min="4" max="4" width="15" style="1" customWidth="1"/>
    <col min="5" max="21" width="4.5" style="1" customWidth="1"/>
    <col min="22" max="22" width="7.1640625" style="1" customWidth="1"/>
    <col min="23" max="23" width="6.5" style="1" customWidth="1"/>
    <col min="24" max="24" width="4.5" style="42" customWidth="1"/>
    <col min="25" max="16384" width="8.83203125" style="1"/>
  </cols>
  <sheetData>
    <row r="1" spans="1:25" ht="15.75" customHeight="1" x14ac:dyDescent="0.15">
      <c r="A1" s="281" t="s">
        <v>14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</row>
    <row r="2" spans="1:25" ht="19.5" customHeight="1" x14ac:dyDescent="0.2">
      <c r="A2" s="282" t="s">
        <v>15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</row>
    <row r="3" spans="1:25" s="5" customFormat="1" ht="33" customHeight="1" x14ac:dyDescent="0.2">
      <c r="A3" s="31" t="s">
        <v>16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43"/>
    </row>
    <row r="4" spans="1:25" s="5" customFormat="1" ht="22.5" customHeight="1" x14ac:dyDescent="0.2">
      <c r="A4" s="32" t="s">
        <v>17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43"/>
      <c r="Y4" s="98"/>
    </row>
    <row r="5" spans="1:25" s="5" customFormat="1" ht="18.75" customHeight="1" x14ac:dyDescent="0.2">
      <c r="A5" s="32" t="s">
        <v>18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44"/>
    </row>
    <row r="6" spans="1:25" ht="3.75" customHeight="1" x14ac:dyDescent="0.2">
      <c r="A6" s="30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45"/>
    </row>
    <row r="7" spans="1:25" ht="32.25" customHeight="1" x14ac:dyDescent="0.35">
      <c r="A7" s="295" t="s">
        <v>19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103"/>
    </row>
    <row r="8" spans="1:25" ht="24" customHeight="1" x14ac:dyDescent="0.25">
      <c r="A8" s="296" t="s">
        <v>20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104"/>
    </row>
    <row r="9" spans="1:25" ht="21.75" customHeight="1" x14ac:dyDescent="0.15">
      <c r="A9" s="323" t="s">
        <v>22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105"/>
    </row>
    <row r="10" spans="1:25" ht="19.5" customHeight="1" x14ac:dyDescent="0.2">
      <c r="A10" s="324" t="s">
        <v>65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106"/>
    </row>
    <row r="11" spans="1:25" ht="4.5" customHeight="1" x14ac:dyDescent="0.2"/>
    <row r="12" spans="1:25" s="5" customFormat="1" ht="17.5" customHeight="1" x14ac:dyDescent="0.2">
      <c r="A12" s="249" t="s">
        <v>39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0"/>
      <c r="M12" s="6"/>
      <c r="N12" s="20" t="s">
        <v>111</v>
      </c>
      <c r="O12" s="4"/>
      <c r="P12" s="4"/>
      <c r="Q12" s="4"/>
      <c r="R12" s="4"/>
      <c r="S12" s="4"/>
      <c r="U12" s="20" t="s">
        <v>45</v>
      </c>
      <c r="V12" s="20"/>
      <c r="W12" s="4"/>
      <c r="X12" s="46"/>
      <c r="Y12" s="94"/>
    </row>
    <row r="13" spans="1:25" s="5" customFormat="1" ht="17.5" customHeight="1" x14ac:dyDescent="0.2">
      <c r="A13" s="249" t="s">
        <v>41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M13" s="6"/>
      <c r="N13" s="20" t="s">
        <v>37</v>
      </c>
      <c r="O13" s="3"/>
      <c r="P13" s="3"/>
      <c r="Q13" s="3"/>
      <c r="R13" s="3"/>
      <c r="S13" s="3"/>
      <c r="T13" s="3"/>
      <c r="U13" s="3"/>
      <c r="V13" s="3"/>
      <c r="W13" s="3"/>
      <c r="X13" s="47"/>
      <c r="Y13" s="94"/>
    </row>
    <row r="14" spans="1:25" s="5" customFormat="1" ht="17.5" customHeight="1" x14ac:dyDescent="0.2">
      <c r="A14" s="28" t="s">
        <v>40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M14" s="6"/>
      <c r="N14" s="35" t="s">
        <v>110</v>
      </c>
      <c r="O14" s="3"/>
      <c r="P14" s="3"/>
      <c r="Q14" s="3"/>
      <c r="R14" s="3"/>
      <c r="S14" s="3"/>
      <c r="U14" s="294"/>
      <c r="V14" s="294"/>
      <c r="W14" s="294"/>
      <c r="X14" s="47"/>
      <c r="Y14" s="94"/>
    </row>
    <row r="15" spans="1:25" s="5" customFormat="1" ht="17.5" customHeight="1" x14ac:dyDescent="0.2">
      <c r="A15" s="28" t="s">
        <v>66</v>
      </c>
      <c r="B15" s="69"/>
      <c r="C15" s="20"/>
      <c r="D15" s="20"/>
      <c r="E15" s="20"/>
      <c r="F15" s="20"/>
      <c r="G15" s="20"/>
      <c r="H15" s="20"/>
      <c r="I15" s="20"/>
      <c r="J15" s="20"/>
      <c r="K15" s="20"/>
      <c r="M15" s="6"/>
      <c r="N15" s="20" t="s">
        <v>120</v>
      </c>
      <c r="O15" s="3"/>
      <c r="P15" s="3"/>
      <c r="Q15" s="3"/>
      <c r="R15" s="3"/>
      <c r="S15" s="3"/>
      <c r="T15" s="3"/>
      <c r="U15" s="3"/>
      <c r="V15" s="112"/>
      <c r="W15" s="99"/>
      <c r="Y15" s="94"/>
    </row>
    <row r="16" spans="1:25" s="5" customFormat="1" ht="17.5" customHeight="1" x14ac:dyDescent="0.2">
      <c r="A16" s="20" t="s">
        <v>119</v>
      </c>
      <c r="B16" s="20"/>
      <c r="C16" s="141"/>
      <c r="D16" s="141"/>
      <c r="E16" s="141"/>
      <c r="F16" s="141"/>
      <c r="G16" s="141"/>
      <c r="H16" s="141"/>
      <c r="I16" s="141"/>
      <c r="J16" s="141"/>
      <c r="K16" s="141"/>
      <c r="M16" s="6"/>
      <c r="Y16" s="94"/>
    </row>
    <row r="17" spans="1:29" s="5" customFormat="1" ht="17.5" customHeight="1" x14ac:dyDescent="0.2">
      <c r="A17" s="28" t="s">
        <v>42</v>
      </c>
      <c r="B17" s="20"/>
      <c r="C17" s="19"/>
      <c r="D17" s="19"/>
      <c r="E17" s="20"/>
      <c r="F17" s="28"/>
      <c r="G17" s="20"/>
      <c r="H17" s="20"/>
      <c r="I17" s="20"/>
      <c r="J17" s="28"/>
      <c r="K17" s="20"/>
      <c r="L17" s="34" t="s">
        <v>21</v>
      </c>
      <c r="M17" s="6"/>
      <c r="O17" s="3"/>
      <c r="P17" s="3"/>
      <c r="Q17" s="3"/>
      <c r="R17" s="3"/>
      <c r="S17" s="3"/>
      <c r="T17" s="3"/>
      <c r="U17" s="3"/>
      <c r="V17" s="3"/>
      <c r="W17" s="107"/>
      <c r="X17" s="107"/>
      <c r="Y17" s="6"/>
    </row>
    <row r="18" spans="1:29" s="5" customFormat="1" ht="17.5" customHeight="1" x14ac:dyDescent="0.2">
      <c r="A18" s="28" t="s">
        <v>43</v>
      </c>
      <c r="B18" s="20"/>
      <c r="C18" s="19"/>
      <c r="D18" s="19"/>
      <c r="E18" s="34"/>
      <c r="F18" s="34" t="s">
        <v>21</v>
      </c>
      <c r="G18" s="20"/>
      <c r="H18" s="28" t="s">
        <v>44</v>
      </c>
      <c r="I18" s="20"/>
      <c r="J18" s="28"/>
      <c r="K18" s="20"/>
      <c r="M18" s="6"/>
      <c r="O18" s="8"/>
      <c r="P18" s="8"/>
      <c r="Q18" s="8"/>
      <c r="R18" s="8"/>
      <c r="S18" s="8"/>
      <c r="T18" s="34" t="s">
        <v>21</v>
      </c>
      <c r="U18" s="8"/>
      <c r="V18" s="8"/>
      <c r="W18" s="9"/>
      <c r="X18" s="48"/>
    </row>
    <row r="19" spans="1:29" ht="2.25" customHeight="1" x14ac:dyDescent="0.2"/>
    <row r="20" spans="1:29" ht="24.75" customHeight="1" thickBot="1" x14ac:dyDescent="0.2">
      <c r="A20" s="326" t="s">
        <v>28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108"/>
    </row>
    <row r="21" spans="1:29" ht="16.5" customHeight="1" x14ac:dyDescent="0.15">
      <c r="A21" s="287" t="s">
        <v>24</v>
      </c>
      <c r="B21" s="288"/>
      <c r="C21" s="288"/>
      <c r="D21" s="288"/>
      <c r="E21" s="284" t="s">
        <v>8</v>
      </c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51" t="s">
        <v>9</v>
      </c>
      <c r="W21" s="253" t="s">
        <v>7</v>
      </c>
      <c r="Y21" s="174"/>
    </row>
    <row r="22" spans="1:29" ht="16.5" customHeight="1" thickBot="1" x14ac:dyDescent="0.2">
      <c r="A22" s="289"/>
      <c r="B22" s="290"/>
      <c r="C22" s="290"/>
      <c r="D22" s="290"/>
      <c r="E22" s="36">
        <v>1</v>
      </c>
      <c r="F22" s="37">
        <v>2</v>
      </c>
      <c r="G22" s="37">
        <v>3</v>
      </c>
      <c r="H22" s="37">
        <v>4</v>
      </c>
      <c r="I22" s="37">
        <v>5</v>
      </c>
      <c r="J22" s="37">
        <v>6</v>
      </c>
      <c r="K22" s="37">
        <v>7</v>
      </c>
      <c r="L22" s="37">
        <v>8</v>
      </c>
      <c r="M22" s="37">
        <v>9</v>
      </c>
      <c r="N22" s="37">
        <v>10</v>
      </c>
      <c r="O22" s="37">
        <v>11</v>
      </c>
      <c r="P22" s="37">
        <v>12</v>
      </c>
      <c r="Q22" s="37">
        <v>13</v>
      </c>
      <c r="R22" s="37">
        <v>14</v>
      </c>
      <c r="S22" s="37">
        <v>15</v>
      </c>
      <c r="T22" s="37">
        <v>16</v>
      </c>
      <c r="U22" s="37">
        <v>17</v>
      </c>
      <c r="V22" s="252"/>
      <c r="W22" s="254"/>
      <c r="Y22" s="174"/>
    </row>
    <row r="23" spans="1:29" s="10" customFormat="1" ht="21.75" customHeight="1" thickBot="1" x14ac:dyDescent="0.2">
      <c r="A23" s="327" t="s">
        <v>30</v>
      </c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9"/>
      <c r="X23" s="109"/>
    </row>
    <row r="24" spans="1:29" ht="18.75" customHeight="1" x14ac:dyDescent="0.15">
      <c r="A24" s="277" t="s">
        <v>32</v>
      </c>
      <c r="B24" s="283" t="s">
        <v>46</v>
      </c>
      <c r="C24" s="283"/>
      <c r="D24" s="283"/>
      <c r="E24" s="207">
        <v>2</v>
      </c>
      <c r="F24" s="208">
        <v>2</v>
      </c>
      <c r="G24" s="208">
        <v>2</v>
      </c>
      <c r="H24" s="208">
        <v>2</v>
      </c>
      <c r="I24" s="209">
        <v>2</v>
      </c>
      <c r="J24" s="209"/>
      <c r="K24" s="209">
        <v>2</v>
      </c>
      <c r="L24" s="209"/>
      <c r="M24" s="209">
        <v>2</v>
      </c>
      <c r="N24" s="209"/>
      <c r="O24" s="209">
        <v>2</v>
      </c>
      <c r="P24" s="209"/>
      <c r="Q24" s="209">
        <v>2</v>
      </c>
      <c r="R24" s="209"/>
      <c r="S24" s="209">
        <v>2</v>
      </c>
      <c r="T24" s="209"/>
      <c r="U24" s="209"/>
      <c r="V24" s="210"/>
      <c r="W24" s="211">
        <f t="shared" ref="W24:W34" si="0">SUM(E24:V24)</f>
        <v>20</v>
      </c>
      <c r="Y24" s="94"/>
      <c r="Z24" s="13"/>
      <c r="AA24" s="13"/>
      <c r="AB24" s="13"/>
    </row>
    <row r="25" spans="1:29" ht="18.75" customHeight="1" x14ac:dyDescent="0.15">
      <c r="A25" s="278"/>
      <c r="B25" s="271" t="s">
        <v>47</v>
      </c>
      <c r="C25" s="271"/>
      <c r="D25" s="271"/>
      <c r="E25" s="88"/>
      <c r="F25" s="89">
        <v>2</v>
      </c>
      <c r="G25" s="89">
        <v>2</v>
      </c>
      <c r="H25" s="89">
        <v>2</v>
      </c>
      <c r="I25" s="12">
        <v>2</v>
      </c>
      <c r="J25" s="12">
        <v>2</v>
      </c>
      <c r="K25" s="12">
        <v>2</v>
      </c>
      <c r="L25" s="12">
        <v>2</v>
      </c>
      <c r="M25" s="12">
        <v>2</v>
      </c>
      <c r="N25" s="12">
        <v>2</v>
      </c>
      <c r="O25" s="12">
        <v>2</v>
      </c>
      <c r="P25" s="12">
        <v>2</v>
      </c>
      <c r="Q25" s="12">
        <v>2</v>
      </c>
      <c r="R25" s="12">
        <v>2</v>
      </c>
      <c r="S25" s="12">
        <v>2</v>
      </c>
      <c r="T25" s="12"/>
      <c r="U25" s="12"/>
      <c r="V25" s="100"/>
      <c r="W25" s="129">
        <f t="shared" si="0"/>
        <v>28</v>
      </c>
      <c r="Y25" s="94"/>
      <c r="Z25" s="13"/>
      <c r="AA25" s="13"/>
      <c r="AB25" s="13"/>
    </row>
    <row r="26" spans="1:29" ht="18.75" customHeight="1" x14ac:dyDescent="0.15">
      <c r="A26" s="278"/>
      <c r="B26" s="271" t="s">
        <v>48</v>
      </c>
      <c r="C26" s="271"/>
      <c r="D26" s="271"/>
      <c r="E26" s="88"/>
      <c r="F26" s="89"/>
      <c r="G26" s="89"/>
      <c r="H26" s="89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00">
        <f ca="1">SUM(E26:X26)</f>
        <v>0</v>
      </c>
      <c r="W26" s="129">
        <f t="shared" ca="1" si="0"/>
        <v>0</v>
      </c>
      <c r="Y26" s="94"/>
      <c r="Z26" s="13"/>
      <c r="AA26" s="13"/>
    </row>
    <row r="27" spans="1:29" ht="18.75" customHeight="1" x14ac:dyDescent="0.15">
      <c r="A27" s="278"/>
      <c r="B27" s="292" t="s">
        <v>49</v>
      </c>
      <c r="C27" s="292"/>
      <c r="D27" s="292"/>
      <c r="E27" s="90"/>
      <c r="F27" s="90" t="s">
        <v>52</v>
      </c>
      <c r="G27" s="90" t="s">
        <v>52</v>
      </c>
      <c r="H27" s="90" t="s">
        <v>52</v>
      </c>
      <c r="I27" s="16" t="s">
        <v>52</v>
      </c>
      <c r="J27" s="16" t="s">
        <v>52</v>
      </c>
      <c r="K27" s="16" t="s">
        <v>52</v>
      </c>
      <c r="L27" s="16" t="s">
        <v>52</v>
      </c>
      <c r="M27" s="16" t="s">
        <v>52</v>
      </c>
      <c r="N27" s="16" t="s">
        <v>52</v>
      </c>
      <c r="O27" s="16" t="s">
        <v>52</v>
      </c>
      <c r="P27" s="16" t="s">
        <v>52</v>
      </c>
      <c r="Q27" s="16" t="s">
        <v>52</v>
      </c>
      <c r="R27" s="16" t="s">
        <v>52</v>
      </c>
      <c r="S27" s="16" t="s">
        <v>52</v>
      </c>
      <c r="T27" s="16"/>
      <c r="U27" s="16"/>
      <c r="V27" s="113"/>
      <c r="W27" s="129">
        <f t="shared" si="0"/>
        <v>0</v>
      </c>
      <c r="Y27" s="94"/>
      <c r="Z27" s="13"/>
      <c r="AA27" s="13"/>
      <c r="AB27" s="13"/>
      <c r="AC27" s="13"/>
    </row>
    <row r="28" spans="1:29" ht="24" customHeight="1" thickBot="1" x14ac:dyDescent="0.2">
      <c r="A28" s="291"/>
      <c r="B28" s="292" t="s">
        <v>68</v>
      </c>
      <c r="C28" s="292"/>
      <c r="D28" s="292"/>
      <c r="E28" s="90"/>
      <c r="F28" s="90"/>
      <c r="G28" s="90"/>
      <c r="H28" s="90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01">
        <f ca="1">SUM(E28:X28)</f>
        <v>0</v>
      </c>
      <c r="W28" s="129">
        <f t="shared" ca="1" si="0"/>
        <v>0</v>
      </c>
      <c r="Z28" s="13"/>
      <c r="AA28" s="13"/>
      <c r="AB28" s="13"/>
      <c r="AC28" s="13"/>
    </row>
    <row r="29" spans="1:29" ht="18.75" customHeight="1" thickBot="1" x14ac:dyDescent="0.25">
      <c r="A29" s="261" t="s">
        <v>35</v>
      </c>
      <c r="B29" s="262"/>
      <c r="C29" s="262"/>
      <c r="D29" s="263"/>
      <c r="E29" s="212">
        <f>SUM(E24:E28)</f>
        <v>2</v>
      </c>
      <c r="F29" s="213">
        <f>SUM(F24:F28)</f>
        <v>4</v>
      </c>
      <c r="G29" s="213">
        <f t="shared" ref="G29:U29" si="1">SUM(G24:G28)</f>
        <v>4</v>
      </c>
      <c r="H29" s="213">
        <f t="shared" si="1"/>
        <v>4</v>
      </c>
      <c r="I29" s="214">
        <f t="shared" si="1"/>
        <v>4</v>
      </c>
      <c r="J29" s="214">
        <f t="shared" si="1"/>
        <v>2</v>
      </c>
      <c r="K29" s="214">
        <f t="shared" si="1"/>
        <v>4</v>
      </c>
      <c r="L29" s="214">
        <f t="shared" si="1"/>
        <v>2</v>
      </c>
      <c r="M29" s="214">
        <f t="shared" si="1"/>
        <v>4</v>
      </c>
      <c r="N29" s="214">
        <f t="shared" si="1"/>
        <v>2</v>
      </c>
      <c r="O29" s="214">
        <f t="shared" si="1"/>
        <v>4</v>
      </c>
      <c r="P29" s="214">
        <f t="shared" si="1"/>
        <v>2</v>
      </c>
      <c r="Q29" s="214">
        <f t="shared" si="1"/>
        <v>4</v>
      </c>
      <c r="R29" s="214">
        <f t="shared" si="1"/>
        <v>2</v>
      </c>
      <c r="S29" s="214">
        <f t="shared" si="1"/>
        <v>4</v>
      </c>
      <c r="T29" s="214">
        <f t="shared" si="1"/>
        <v>0</v>
      </c>
      <c r="U29" s="214">
        <f t="shared" si="1"/>
        <v>0</v>
      </c>
      <c r="V29" s="215"/>
      <c r="W29" s="216">
        <f t="shared" si="0"/>
        <v>48</v>
      </c>
      <c r="X29" s="168"/>
      <c r="Y29" s="169"/>
      <c r="Z29" s="13"/>
      <c r="AA29" s="13"/>
      <c r="AB29" s="13"/>
      <c r="AC29" s="13"/>
    </row>
    <row r="30" spans="1:29" ht="18.75" customHeight="1" x14ac:dyDescent="0.15">
      <c r="A30" s="277" t="s">
        <v>33</v>
      </c>
      <c r="B30" s="293" t="s">
        <v>50</v>
      </c>
      <c r="C30" s="293"/>
      <c r="D30" s="293"/>
      <c r="E30" s="142">
        <v>4</v>
      </c>
      <c r="F30" s="143">
        <v>4</v>
      </c>
      <c r="G30" s="91">
        <v>4</v>
      </c>
      <c r="H30" s="91">
        <v>4</v>
      </c>
      <c r="I30" s="18">
        <v>4</v>
      </c>
      <c r="J30" s="18"/>
      <c r="K30" s="18">
        <v>4</v>
      </c>
      <c r="L30" s="18"/>
      <c r="M30" s="18">
        <v>4</v>
      </c>
      <c r="N30" s="18"/>
      <c r="O30" s="18">
        <v>4</v>
      </c>
      <c r="P30" s="18"/>
      <c r="Q30" s="18">
        <v>4</v>
      </c>
      <c r="R30" s="18"/>
      <c r="S30" s="18">
        <v>4</v>
      </c>
      <c r="T30" s="18"/>
      <c r="U30" s="18"/>
      <c r="V30" s="210"/>
      <c r="W30" s="211">
        <f t="shared" si="0"/>
        <v>40</v>
      </c>
      <c r="X30" s="170"/>
      <c r="Y30" s="171"/>
      <c r="Z30" s="97"/>
      <c r="AA30" s="97"/>
      <c r="AB30" s="97"/>
      <c r="AC30" s="97"/>
    </row>
    <row r="31" spans="1:29" ht="18.75" customHeight="1" x14ac:dyDescent="0.15">
      <c r="A31" s="278"/>
      <c r="B31" s="286" t="s">
        <v>51</v>
      </c>
      <c r="C31" s="286"/>
      <c r="D31" s="286"/>
      <c r="E31" s="226"/>
      <c r="F31" s="144">
        <v>4</v>
      </c>
      <c r="G31" s="89">
        <v>4</v>
      </c>
      <c r="H31" s="89">
        <v>5</v>
      </c>
      <c r="I31" s="12">
        <v>4</v>
      </c>
      <c r="J31" s="12">
        <v>5</v>
      </c>
      <c r="K31" s="12">
        <v>4</v>
      </c>
      <c r="L31" s="12">
        <v>5</v>
      </c>
      <c r="M31" s="12">
        <v>4</v>
      </c>
      <c r="N31" s="12">
        <v>5</v>
      </c>
      <c r="O31" s="12">
        <v>4</v>
      </c>
      <c r="P31" s="12">
        <v>5</v>
      </c>
      <c r="Q31" s="12">
        <v>4</v>
      </c>
      <c r="R31" s="12">
        <v>5</v>
      </c>
      <c r="S31" s="12">
        <v>4</v>
      </c>
      <c r="T31" s="12"/>
      <c r="U31" s="12"/>
      <c r="V31" s="100"/>
      <c r="W31" s="127">
        <f t="shared" si="0"/>
        <v>62</v>
      </c>
      <c r="X31" s="170"/>
      <c r="Y31" s="171"/>
      <c r="Z31" s="97"/>
      <c r="AA31" s="97"/>
      <c r="AB31" s="97"/>
      <c r="AC31" s="97"/>
    </row>
    <row r="32" spans="1:29" ht="18.75" customHeight="1" thickBot="1" x14ac:dyDescent="0.2">
      <c r="A32" s="278"/>
      <c r="B32" s="267" t="s">
        <v>99</v>
      </c>
      <c r="C32" s="267"/>
      <c r="D32" s="267"/>
      <c r="E32" s="86"/>
      <c r="F32" s="87"/>
      <c r="G32" s="89"/>
      <c r="H32" s="89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00"/>
      <c r="W32" s="127">
        <f t="shared" si="0"/>
        <v>0</v>
      </c>
      <c r="X32" s="170"/>
      <c r="Y32" s="171"/>
      <c r="Z32" s="97"/>
      <c r="AA32" s="97"/>
      <c r="AB32" s="97"/>
      <c r="AC32" s="97"/>
    </row>
    <row r="33" spans="1:29" ht="18.75" customHeight="1" x14ac:dyDescent="0.15">
      <c r="A33" s="278"/>
      <c r="B33" s="123"/>
      <c r="C33" s="124"/>
      <c r="D33" s="125"/>
      <c r="E33" s="86"/>
      <c r="F33" s="87"/>
      <c r="G33" s="89"/>
      <c r="H33" s="89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00"/>
      <c r="W33" s="127"/>
      <c r="X33" s="170"/>
      <c r="Y33" s="171"/>
      <c r="Z33" s="97"/>
      <c r="AA33" s="97"/>
      <c r="AB33" s="97"/>
      <c r="AC33" s="97"/>
    </row>
    <row r="34" spans="1:29" ht="18.75" customHeight="1" thickBot="1" x14ac:dyDescent="0.2">
      <c r="A34" s="278"/>
      <c r="B34" s="264"/>
      <c r="C34" s="265"/>
      <c r="D34" s="266"/>
      <c r="E34" s="86"/>
      <c r="F34" s="87"/>
      <c r="G34" s="89"/>
      <c r="H34" s="8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00"/>
      <c r="W34" s="127">
        <f t="shared" si="0"/>
        <v>0</v>
      </c>
      <c r="X34" s="170"/>
      <c r="Y34" s="171"/>
      <c r="Z34" s="97"/>
      <c r="AA34" s="97"/>
      <c r="AB34" s="97"/>
      <c r="AC34" s="97"/>
    </row>
    <row r="35" spans="1:29" s="10" customFormat="1" ht="18.75" customHeight="1" thickBot="1" x14ac:dyDescent="0.2">
      <c r="A35" s="261" t="s">
        <v>10</v>
      </c>
      <c r="B35" s="262"/>
      <c r="C35" s="262"/>
      <c r="D35" s="263"/>
      <c r="E35" s="217">
        <f t="shared" ref="E35:W35" si="2">SUM(E30:E34)</f>
        <v>4</v>
      </c>
      <c r="F35" s="217">
        <f t="shared" si="2"/>
        <v>8</v>
      </c>
      <c r="G35" s="217">
        <f t="shared" si="2"/>
        <v>8</v>
      </c>
      <c r="H35" s="217">
        <f t="shared" si="2"/>
        <v>9</v>
      </c>
      <c r="I35" s="217">
        <f t="shared" si="2"/>
        <v>8</v>
      </c>
      <c r="J35" s="217">
        <f t="shared" si="2"/>
        <v>5</v>
      </c>
      <c r="K35" s="217">
        <f t="shared" si="2"/>
        <v>8</v>
      </c>
      <c r="L35" s="217">
        <f t="shared" si="2"/>
        <v>5</v>
      </c>
      <c r="M35" s="217">
        <f t="shared" si="2"/>
        <v>8</v>
      </c>
      <c r="N35" s="217">
        <f t="shared" si="2"/>
        <v>5</v>
      </c>
      <c r="O35" s="217">
        <f t="shared" si="2"/>
        <v>8</v>
      </c>
      <c r="P35" s="217">
        <f t="shared" si="2"/>
        <v>5</v>
      </c>
      <c r="Q35" s="217">
        <f t="shared" si="2"/>
        <v>8</v>
      </c>
      <c r="R35" s="217">
        <f t="shared" si="2"/>
        <v>5</v>
      </c>
      <c r="S35" s="217">
        <f t="shared" si="2"/>
        <v>8</v>
      </c>
      <c r="T35" s="217">
        <f t="shared" si="2"/>
        <v>0</v>
      </c>
      <c r="U35" s="217">
        <f t="shared" si="2"/>
        <v>0</v>
      </c>
      <c r="V35" s="218">
        <f t="shared" si="2"/>
        <v>0</v>
      </c>
      <c r="W35" s="219">
        <f t="shared" si="2"/>
        <v>102</v>
      </c>
      <c r="X35" s="172"/>
      <c r="Z35" s="14"/>
      <c r="AA35" s="14"/>
      <c r="AB35" s="14"/>
      <c r="AC35" s="14"/>
    </row>
    <row r="36" spans="1:29" s="10" customFormat="1" ht="33" customHeight="1" x14ac:dyDescent="0.15">
      <c r="A36" s="268" t="s">
        <v>34</v>
      </c>
      <c r="B36" s="331" t="s">
        <v>112</v>
      </c>
      <c r="C36" s="332"/>
      <c r="D36" s="333"/>
      <c r="E36" s="337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339"/>
      <c r="X36" s="173"/>
      <c r="Z36" s="14"/>
      <c r="AA36" s="14"/>
      <c r="AB36" s="14"/>
      <c r="AC36" s="14"/>
    </row>
    <row r="37" spans="1:29" s="10" customFormat="1" ht="49" customHeight="1" thickBot="1" x14ac:dyDescent="0.2">
      <c r="A37" s="269"/>
      <c r="B37" s="334"/>
      <c r="C37" s="335"/>
      <c r="D37" s="336"/>
      <c r="E37" s="338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340"/>
      <c r="X37" s="92"/>
      <c r="Z37" s="14"/>
      <c r="AA37" s="14"/>
      <c r="AB37" s="14"/>
      <c r="AC37" s="14"/>
    </row>
    <row r="38" spans="1:29" s="10" customFormat="1" ht="27" customHeight="1" thickBot="1" x14ac:dyDescent="0.25">
      <c r="A38" s="302" t="s">
        <v>11</v>
      </c>
      <c r="B38" s="303"/>
      <c r="C38" s="303"/>
      <c r="D38" s="304"/>
      <c r="E38" s="38">
        <f t="shared" ref="E38:U38" si="3">E29+E35</f>
        <v>6</v>
      </c>
      <c r="F38" s="39">
        <f t="shared" si="3"/>
        <v>12</v>
      </c>
      <c r="G38" s="39">
        <f t="shared" si="3"/>
        <v>12</v>
      </c>
      <c r="H38" s="39">
        <f t="shared" si="3"/>
        <v>13</v>
      </c>
      <c r="I38" s="39">
        <f t="shared" si="3"/>
        <v>12</v>
      </c>
      <c r="J38" s="39">
        <f t="shared" si="3"/>
        <v>7</v>
      </c>
      <c r="K38" s="39">
        <f t="shared" si="3"/>
        <v>12</v>
      </c>
      <c r="L38" s="39">
        <f t="shared" si="3"/>
        <v>7</v>
      </c>
      <c r="M38" s="39">
        <f t="shared" si="3"/>
        <v>12</v>
      </c>
      <c r="N38" s="39">
        <f t="shared" si="3"/>
        <v>7</v>
      </c>
      <c r="O38" s="39">
        <f t="shared" si="3"/>
        <v>12</v>
      </c>
      <c r="P38" s="39">
        <f t="shared" si="3"/>
        <v>7</v>
      </c>
      <c r="Q38" s="39">
        <f t="shared" si="3"/>
        <v>12</v>
      </c>
      <c r="R38" s="39">
        <f t="shared" si="3"/>
        <v>7</v>
      </c>
      <c r="S38" s="39">
        <f t="shared" si="3"/>
        <v>12</v>
      </c>
      <c r="T38" s="39">
        <f t="shared" si="3"/>
        <v>0</v>
      </c>
      <c r="U38" s="39">
        <f t="shared" si="3"/>
        <v>0</v>
      </c>
      <c r="V38" s="93">
        <f>V35+V36+V29</f>
        <v>0</v>
      </c>
      <c r="W38" s="130">
        <f>W35+W36+W29</f>
        <v>150</v>
      </c>
      <c r="X38" s="50"/>
      <c r="Z38" s="14"/>
      <c r="AA38" s="14"/>
      <c r="AB38" s="14"/>
      <c r="AC38" s="14"/>
    </row>
    <row r="39" spans="1:29" s="10" customFormat="1" ht="27.75" customHeight="1" x14ac:dyDescent="0.15">
      <c r="A39" s="330" t="s">
        <v>36</v>
      </c>
      <c r="B39" s="330"/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110"/>
      <c r="Z39" s="14"/>
      <c r="AA39" s="14"/>
      <c r="AB39" s="14"/>
      <c r="AC39" s="14"/>
    </row>
    <row r="40" spans="1:29" ht="16" customHeight="1" thickBot="1" x14ac:dyDescent="0.2">
      <c r="A40" s="305" t="s">
        <v>38</v>
      </c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111"/>
    </row>
    <row r="41" spans="1:29" ht="16.5" customHeight="1" x14ac:dyDescent="0.15">
      <c r="A41" s="273" t="s">
        <v>26</v>
      </c>
      <c r="B41" s="274"/>
      <c r="C41" s="274"/>
      <c r="D41" s="274"/>
      <c r="E41" s="257" t="s">
        <v>8</v>
      </c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6" t="s">
        <v>9</v>
      </c>
      <c r="W41" s="255" t="s">
        <v>7</v>
      </c>
      <c r="Y41" s="94"/>
    </row>
    <row r="42" spans="1:29" ht="16.5" customHeight="1" thickBot="1" x14ac:dyDescent="0.2">
      <c r="A42" s="275"/>
      <c r="B42" s="276"/>
      <c r="C42" s="276"/>
      <c r="D42" s="276"/>
      <c r="E42" s="36">
        <v>1</v>
      </c>
      <c r="F42" s="37">
        <v>2</v>
      </c>
      <c r="G42" s="37">
        <v>3</v>
      </c>
      <c r="H42" s="37">
        <v>4</v>
      </c>
      <c r="I42" s="37">
        <v>5</v>
      </c>
      <c r="J42" s="37">
        <v>6</v>
      </c>
      <c r="K42" s="37">
        <v>7</v>
      </c>
      <c r="L42" s="37">
        <v>8</v>
      </c>
      <c r="M42" s="37">
        <v>9</v>
      </c>
      <c r="N42" s="37">
        <v>10</v>
      </c>
      <c r="O42" s="37">
        <v>11</v>
      </c>
      <c r="P42" s="37">
        <v>12</v>
      </c>
      <c r="Q42" s="37">
        <v>13</v>
      </c>
      <c r="R42" s="37">
        <v>14</v>
      </c>
      <c r="S42" s="37">
        <v>15</v>
      </c>
      <c r="T42" s="37">
        <v>16</v>
      </c>
      <c r="U42" s="37">
        <v>17</v>
      </c>
      <c r="V42" s="252"/>
      <c r="W42" s="254"/>
    </row>
    <row r="43" spans="1:29" s="10" customFormat="1" ht="21.75" customHeight="1" thickBot="1" x14ac:dyDescent="0.2">
      <c r="A43" s="306" t="s">
        <v>29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8"/>
      <c r="X43" s="109"/>
      <c r="Z43" s="14"/>
      <c r="AA43" s="14"/>
      <c r="AB43" s="14"/>
      <c r="AC43" s="14"/>
    </row>
    <row r="44" spans="1:29" s="10" customFormat="1" ht="18.75" customHeight="1" x14ac:dyDescent="0.2">
      <c r="A44" s="270" t="s">
        <v>27</v>
      </c>
      <c r="B44" s="250" t="s">
        <v>54</v>
      </c>
      <c r="C44" s="250"/>
      <c r="D44" s="250"/>
      <c r="E44" s="17"/>
      <c r="F44" s="18"/>
      <c r="G44" s="18"/>
      <c r="H44" s="18"/>
      <c r="I44" s="18">
        <v>5</v>
      </c>
      <c r="J44" s="18"/>
      <c r="K44" s="18"/>
      <c r="L44" s="18"/>
      <c r="M44" s="18"/>
      <c r="N44" s="18"/>
      <c r="O44" s="18"/>
      <c r="P44" s="18"/>
      <c r="Q44" s="18"/>
      <c r="R44" s="18"/>
      <c r="S44" s="18">
        <v>5</v>
      </c>
      <c r="T44" s="18"/>
      <c r="U44" s="18"/>
      <c r="V44" s="102"/>
      <c r="W44" s="127">
        <f t="shared" ref="W44:W48" si="4">SUM(E44:V44)</f>
        <v>10</v>
      </c>
      <c r="X44" s="42"/>
      <c r="Y44" s="95"/>
      <c r="Z44" s="14"/>
      <c r="AA44" s="14"/>
      <c r="AB44" s="14"/>
      <c r="AC44" s="95"/>
    </row>
    <row r="45" spans="1:29" s="10" customFormat="1" ht="18.75" customHeight="1" x14ac:dyDescent="0.2">
      <c r="A45" s="270"/>
      <c r="B45" s="250" t="s">
        <v>55</v>
      </c>
      <c r="C45" s="250"/>
      <c r="D45" s="250"/>
      <c r="E45" s="17"/>
      <c r="F45" s="18"/>
      <c r="G45" s="18"/>
      <c r="H45" s="18">
        <v>5</v>
      </c>
      <c r="I45" s="18"/>
      <c r="J45" s="18">
        <v>5</v>
      </c>
      <c r="K45" s="18">
        <v>5</v>
      </c>
      <c r="L45" s="18">
        <v>5</v>
      </c>
      <c r="M45" s="18"/>
      <c r="N45" s="18">
        <v>5</v>
      </c>
      <c r="O45" s="18"/>
      <c r="P45" s="18"/>
      <c r="Q45" s="18"/>
      <c r="R45" s="18"/>
      <c r="S45" s="18"/>
      <c r="T45" s="18"/>
      <c r="U45" s="18"/>
      <c r="V45" s="102"/>
      <c r="W45" s="127">
        <f t="shared" si="4"/>
        <v>25</v>
      </c>
      <c r="X45" s="42"/>
      <c r="Y45" s="95"/>
      <c r="Z45" s="14"/>
      <c r="AA45" s="14"/>
      <c r="AB45" s="14"/>
      <c r="AC45" s="95"/>
    </row>
    <row r="46" spans="1:29" s="10" customFormat="1" ht="33" customHeight="1" x14ac:dyDescent="0.2">
      <c r="A46" s="270"/>
      <c r="B46" s="279" t="s">
        <v>67</v>
      </c>
      <c r="C46" s="250"/>
      <c r="D46" s="280"/>
      <c r="E46" s="17"/>
      <c r="F46" s="18"/>
      <c r="G46" s="18"/>
      <c r="H46" s="18"/>
      <c r="I46" s="18"/>
      <c r="J46" s="18"/>
      <c r="K46" s="18"/>
      <c r="L46" s="18"/>
      <c r="M46" s="18">
        <v>5</v>
      </c>
      <c r="N46" s="18"/>
      <c r="O46" s="18"/>
      <c r="P46" s="18">
        <v>5</v>
      </c>
      <c r="Q46" s="18">
        <v>5</v>
      </c>
      <c r="R46" s="18"/>
      <c r="S46" s="18"/>
      <c r="T46" s="18"/>
      <c r="U46" s="18"/>
      <c r="V46" s="102"/>
      <c r="W46" s="127">
        <f t="shared" si="4"/>
        <v>15</v>
      </c>
      <c r="X46" s="42"/>
      <c r="Y46" s="95"/>
      <c r="Z46" s="14"/>
      <c r="AA46" s="14"/>
      <c r="AB46" s="14"/>
      <c r="AC46" s="95"/>
    </row>
    <row r="47" spans="1:29" s="10" customFormat="1" ht="18.75" customHeight="1" x14ac:dyDescent="0.2">
      <c r="A47" s="270"/>
      <c r="B47" s="271" t="s">
        <v>56</v>
      </c>
      <c r="C47" s="250"/>
      <c r="D47" s="272"/>
      <c r="E47" s="17"/>
      <c r="F47" s="18">
        <v>5</v>
      </c>
      <c r="G47" s="18"/>
      <c r="H47" s="18"/>
      <c r="I47" s="18"/>
      <c r="J47" s="18"/>
      <c r="K47" s="18"/>
      <c r="L47" s="18"/>
      <c r="M47" s="18"/>
      <c r="N47" s="18"/>
      <c r="O47" s="18">
        <v>5</v>
      </c>
      <c r="P47" s="18"/>
      <c r="Q47" s="18"/>
      <c r="R47" s="18"/>
      <c r="S47" s="18"/>
      <c r="T47" s="18"/>
      <c r="U47" s="18"/>
      <c r="V47" s="102"/>
      <c r="W47" s="127">
        <f t="shared" si="4"/>
        <v>10</v>
      </c>
      <c r="X47" s="42"/>
      <c r="Y47" s="95"/>
      <c r="Z47" s="14"/>
      <c r="AA47" s="14"/>
      <c r="AB47" s="14"/>
      <c r="AC47" s="95"/>
    </row>
    <row r="48" spans="1:29" s="10" customFormat="1" ht="29.5" customHeight="1" x14ac:dyDescent="0.15">
      <c r="A48" s="300" t="s">
        <v>23</v>
      </c>
      <c r="B48" s="317" t="s">
        <v>112</v>
      </c>
      <c r="C48" s="318"/>
      <c r="D48" s="319"/>
      <c r="E48" s="309"/>
      <c r="F48" s="311"/>
      <c r="G48" s="311"/>
      <c r="H48" s="311"/>
      <c r="I48" s="311"/>
      <c r="J48" s="311"/>
      <c r="K48" s="311"/>
      <c r="L48" s="311"/>
      <c r="M48" s="313"/>
      <c r="N48" s="315"/>
      <c r="O48" s="311"/>
      <c r="P48" s="311"/>
      <c r="Q48" s="311"/>
      <c r="R48" s="311"/>
      <c r="S48" s="311"/>
      <c r="T48" s="311"/>
      <c r="U48" s="313"/>
      <c r="V48" s="313">
        <v>40</v>
      </c>
      <c r="W48" s="341">
        <f t="shared" si="4"/>
        <v>40</v>
      </c>
      <c r="X48" s="42"/>
      <c r="Y48" s="94"/>
      <c r="AA48" s="14"/>
      <c r="AB48" s="14"/>
      <c r="AC48" s="14"/>
    </row>
    <row r="49" spans="1:29" s="10" customFormat="1" ht="43" customHeight="1" thickBot="1" x14ac:dyDescent="0.2">
      <c r="A49" s="301"/>
      <c r="B49" s="320"/>
      <c r="C49" s="321"/>
      <c r="D49" s="322"/>
      <c r="E49" s="310"/>
      <c r="F49" s="312"/>
      <c r="G49" s="312"/>
      <c r="H49" s="312"/>
      <c r="I49" s="312"/>
      <c r="J49" s="312"/>
      <c r="K49" s="312"/>
      <c r="L49" s="312"/>
      <c r="M49" s="314"/>
      <c r="N49" s="316"/>
      <c r="O49" s="312"/>
      <c r="P49" s="312"/>
      <c r="Q49" s="312"/>
      <c r="R49" s="312"/>
      <c r="S49" s="312"/>
      <c r="T49" s="312"/>
      <c r="U49" s="314"/>
      <c r="V49" s="314"/>
      <c r="W49" s="342"/>
      <c r="X49" s="42"/>
      <c r="Y49" s="96"/>
      <c r="Z49" s="14"/>
      <c r="AA49" s="14"/>
      <c r="AB49" s="14"/>
      <c r="AC49" s="14"/>
    </row>
    <row r="50" spans="1:29" s="10" customFormat="1" ht="18.75" customHeight="1" thickBot="1" x14ac:dyDescent="0.2">
      <c r="A50" s="297" t="s">
        <v>12</v>
      </c>
      <c r="B50" s="298"/>
      <c r="C50" s="298"/>
      <c r="D50" s="299"/>
      <c r="E50" s="40">
        <f>SUM(E44:E49)</f>
        <v>0</v>
      </c>
      <c r="F50" s="41">
        <f t="shared" ref="F50:W50" si="5">SUM(F44:F48)</f>
        <v>5</v>
      </c>
      <c r="G50" s="41">
        <f t="shared" si="5"/>
        <v>0</v>
      </c>
      <c r="H50" s="41">
        <f t="shared" si="5"/>
        <v>5</v>
      </c>
      <c r="I50" s="41">
        <f t="shared" si="5"/>
        <v>5</v>
      </c>
      <c r="J50" s="41">
        <f t="shared" si="5"/>
        <v>5</v>
      </c>
      <c r="K50" s="41">
        <f t="shared" si="5"/>
        <v>5</v>
      </c>
      <c r="L50" s="41">
        <f t="shared" si="5"/>
        <v>5</v>
      </c>
      <c r="M50" s="41">
        <f t="shared" si="5"/>
        <v>5</v>
      </c>
      <c r="N50" s="41">
        <f t="shared" si="5"/>
        <v>5</v>
      </c>
      <c r="O50" s="41">
        <f t="shared" si="5"/>
        <v>5</v>
      </c>
      <c r="P50" s="41">
        <f t="shared" si="5"/>
        <v>5</v>
      </c>
      <c r="Q50" s="41">
        <f t="shared" si="5"/>
        <v>5</v>
      </c>
      <c r="R50" s="41">
        <f t="shared" si="5"/>
        <v>0</v>
      </c>
      <c r="S50" s="41">
        <f t="shared" si="5"/>
        <v>5</v>
      </c>
      <c r="T50" s="41">
        <f t="shared" si="5"/>
        <v>0</v>
      </c>
      <c r="U50" s="41">
        <f t="shared" si="5"/>
        <v>0</v>
      </c>
      <c r="V50" s="41">
        <f t="shared" si="5"/>
        <v>40</v>
      </c>
      <c r="W50" s="128">
        <f t="shared" si="5"/>
        <v>100</v>
      </c>
      <c r="X50" s="49"/>
      <c r="Z50" s="14"/>
      <c r="AA50" s="14"/>
      <c r="AB50" s="14"/>
      <c r="AC50" s="14"/>
    </row>
    <row r="51" spans="1:29" s="10" customFormat="1" ht="21.75" customHeight="1" thickBot="1" x14ac:dyDescent="0.2">
      <c r="A51" s="297" t="s">
        <v>13</v>
      </c>
      <c r="B51" s="298"/>
      <c r="C51" s="298"/>
      <c r="D51" s="299"/>
      <c r="E51" s="40">
        <f>E50</f>
        <v>0</v>
      </c>
      <c r="F51" s="41">
        <f>E51+F50</f>
        <v>5</v>
      </c>
      <c r="G51" s="41">
        <f t="shared" ref="G51:T51" si="6">F51+G50</f>
        <v>5</v>
      </c>
      <c r="H51" s="41">
        <f t="shared" si="6"/>
        <v>10</v>
      </c>
      <c r="I51" s="41">
        <f t="shared" si="6"/>
        <v>15</v>
      </c>
      <c r="J51" s="41">
        <f t="shared" si="6"/>
        <v>20</v>
      </c>
      <c r="K51" s="41">
        <f t="shared" si="6"/>
        <v>25</v>
      </c>
      <c r="L51" s="41">
        <f t="shared" si="6"/>
        <v>30</v>
      </c>
      <c r="M51" s="41">
        <f t="shared" si="6"/>
        <v>35</v>
      </c>
      <c r="N51" s="41">
        <f t="shared" si="6"/>
        <v>40</v>
      </c>
      <c r="O51" s="41">
        <f t="shared" si="6"/>
        <v>45</v>
      </c>
      <c r="P51" s="41">
        <f t="shared" si="6"/>
        <v>50</v>
      </c>
      <c r="Q51" s="41">
        <f t="shared" si="6"/>
        <v>55</v>
      </c>
      <c r="R51" s="41">
        <f t="shared" si="6"/>
        <v>55</v>
      </c>
      <c r="S51" s="41">
        <f t="shared" si="6"/>
        <v>60</v>
      </c>
      <c r="T51" s="41">
        <f t="shared" si="6"/>
        <v>60</v>
      </c>
      <c r="U51" s="41">
        <f>T51+U50</f>
        <v>60</v>
      </c>
      <c r="V51" s="41">
        <f>U51+V50</f>
        <v>100</v>
      </c>
      <c r="W51" s="128">
        <f>W50</f>
        <v>100</v>
      </c>
      <c r="X51" s="49"/>
      <c r="Z51" s="14"/>
      <c r="AA51" s="14"/>
      <c r="AB51" s="14"/>
      <c r="AC51" s="14"/>
    </row>
    <row r="52" spans="1:29" ht="38.25" customHeight="1" x14ac:dyDescent="0.2">
      <c r="A52" s="28" t="s">
        <v>113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29" t="s">
        <v>114</v>
      </c>
      <c r="Q52" s="11"/>
      <c r="R52" s="11"/>
      <c r="S52" s="11"/>
      <c r="T52" s="11"/>
      <c r="U52" s="11"/>
      <c r="V52" s="11"/>
      <c r="W52" s="11"/>
      <c r="X52" s="50"/>
    </row>
    <row r="53" spans="1:29" ht="23.25" customHeight="1" x14ac:dyDescent="0.2">
      <c r="A53" s="28" t="s">
        <v>57</v>
      </c>
      <c r="B53" s="11"/>
      <c r="C53" s="11"/>
      <c r="D53" s="11"/>
      <c r="E53" s="11"/>
      <c r="F53" s="11"/>
      <c r="G53" s="11"/>
      <c r="H53" s="11"/>
      <c r="I53" s="85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50"/>
    </row>
    <row r="54" spans="1:29" ht="3.75" customHeight="1" x14ac:dyDescent="0.2"/>
    <row r="55" spans="1:29" ht="14" x14ac:dyDescent="0.15">
      <c r="A55" s="1"/>
      <c r="X55" s="1"/>
    </row>
  </sheetData>
  <mergeCells count="85">
    <mergeCell ref="I48:I49"/>
    <mergeCell ref="J48:J49"/>
    <mergeCell ref="K48:K49"/>
    <mergeCell ref="L48:L49"/>
    <mergeCell ref="W48:W49"/>
    <mergeCell ref="Q48:Q49"/>
    <mergeCell ref="R48:R49"/>
    <mergeCell ref="S48:S49"/>
    <mergeCell ref="T48:T49"/>
    <mergeCell ref="U48:U49"/>
    <mergeCell ref="V48:V49"/>
    <mergeCell ref="A9:W9"/>
    <mergeCell ref="A10:W10"/>
    <mergeCell ref="A20:W20"/>
    <mergeCell ref="A23:W23"/>
    <mergeCell ref="A39:W39"/>
    <mergeCell ref="B36:D37"/>
    <mergeCell ref="E36:E37"/>
    <mergeCell ref="F36:F37"/>
    <mergeCell ref="G36:G37"/>
    <mergeCell ref="H36:H37"/>
    <mergeCell ref="I36:I37"/>
    <mergeCell ref="J36:J37"/>
    <mergeCell ref="U36:U37"/>
    <mergeCell ref="V36:V37"/>
    <mergeCell ref="W36:W37"/>
    <mergeCell ref="A13:K13"/>
    <mergeCell ref="A51:D51"/>
    <mergeCell ref="B44:D44"/>
    <mergeCell ref="A48:A49"/>
    <mergeCell ref="A38:D38"/>
    <mergeCell ref="A50:D50"/>
    <mergeCell ref="A40:W40"/>
    <mergeCell ref="A43:W43"/>
    <mergeCell ref="E48:E49"/>
    <mergeCell ref="F48:F49"/>
    <mergeCell ref="G48:G49"/>
    <mergeCell ref="M48:M49"/>
    <mergeCell ref="N48:N49"/>
    <mergeCell ref="O48:O49"/>
    <mergeCell ref="P48:P49"/>
    <mergeCell ref="B48:D49"/>
    <mergeCell ref="H48:H49"/>
    <mergeCell ref="A1:W1"/>
    <mergeCell ref="A2:W2"/>
    <mergeCell ref="B24:D24"/>
    <mergeCell ref="E21:U21"/>
    <mergeCell ref="B31:D31"/>
    <mergeCell ref="A21:D22"/>
    <mergeCell ref="A24:A28"/>
    <mergeCell ref="B27:D27"/>
    <mergeCell ref="B28:D28"/>
    <mergeCell ref="B30:D30"/>
    <mergeCell ref="A29:D29"/>
    <mergeCell ref="B26:D26"/>
    <mergeCell ref="U14:W14"/>
    <mergeCell ref="B25:D25"/>
    <mergeCell ref="A7:W7"/>
    <mergeCell ref="A8:W8"/>
    <mergeCell ref="A44:A47"/>
    <mergeCell ref="B47:D47"/>
    <mergeCell ref="A41:D42"/>
    <mergeCell ref="A30:A34"/>
    <mergeCell ref="B46:D46"/>
    <mergeCell ref="K36:K37"/>
    <mergeCell ref="A35:D35"/>
    <mergeCell ref="B34:D34"/>
    <mergeCell ref="B32:D32"/>
    <mergeCell ref="A36:A37"/>
    <mergeCell ref="A12:J12"/>
    <mergeCell ref="B45:D45"/>
    <mergeCell ref="V21:V22"/>
    <mergeCell ref="W21:W22"/>
    <mergeCell ref="W41:W42"/>
    <mergeCell ref="V41:V42"/>
    <mergeCell ref="E41:U41"/>
    <mergeCell ref="T36:T37"/>
    <mergeCell ref="P36:P37"/>
    <mergeCell ref="L36:L37"/>
    <mergeCell ref="M36:M37"/>
    <mergeCell ref="N36:N37"/>
    <mergeCell ref="O36:O37"/>
    <mergeCell ref="Q36:Q37"/>
    <mergeCell ref="R36:R37"/>
    <mergeCell ref="S36:S37"/>
  </mergeCells>
  <phoneticPr fontId="30" type="noConversion"/>
  <pageMargins left="0.82677165354330717" right="0.23622047244094491" top="0.78740157480314965" bottom="0.55118110236220474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view="pageBreakPreview" topLeftCell="A27" zoomScale="120" zoomScaleNormal="120" zoomScaleSheetLayoutView="85" zoomScalePageLayoutView="120" workbookViewId="0">
      <selection activeCell="F23" sqref="F23"/>
    </sheetView>
  </sheetViews>
  <sheetFormatPr baseColWidth="10" defaultColWidth="8.83203125" defaultRowHeight="14" x14ac:dyDescent="0.15"/>
  <cols>
    <col min="1" max="1" width="7.5" style="51" customWidth="1"/>
    <col min="2" max="2" width="4.1640625" style="52" customWidth="1"/>
    <col min="3" max="3" width="4.5" style="52" customWidth="1"/>
    <col min="4" max="4" width="14.5" style="64" customWidth="1"/>
    <col min="5" max="5" width="70.1640625" style="64" customWidth="1"/>
    <col min="6" max="6" width="37.1640625" style="65" customWidth="1"/>
    <col min="7" max="7" width="11.5" style="62" customWidth="1"/>
    <col min="8" max="16384" width="8.83203125" style="51"/>
  </cols>
  <sheetData>
    <row r="1" spans="1:7" ht="42" customHeight="1" thickBot="1" x14ac:dyDescent="0.2">
      <c r="A1" s="399" t="s">
        <v>69</v>
      </c>
      <c r="B1" s="399"/>
      <c r="C1" s="399"/>
      <c r="D1" s="399"/>
      <c r="E1" s="399"/>
      <c r="F1" s="399"/>
      <c r="G1" s="399"/>
    </row>
    <row r="2" spans="1:7" ht="32.25" customHeight="1" x14ac:dyDescent="0.15">
      <c r="A2" s="400" t="s">
        <v>0</v>
      </c>
      <c r="B2" s="402" t="s">
        <v>1</v>
      </c>
      <c r="C2" s="402"/>
      <c r="D2" s="404" t="s">
        <v>24</v>
      </c>
      <c r="E2" s="405"/>
      <c r="F2" s="408" t="s">
        <v>26</v>
      </c>
      <c r="G2" s="410" t="s">
        <v>29</v>
      </c>
    </row>
    <row r="3" spans="1:7" ht="26" customHeight="1" thickBot="1" x14ac:dyDescent="0.2">
      <c r="A3" s="401"/>
      <c r="B3" s="403"/>
      <c r="C3" s="403"/>
      <c r="D3" s="406"/>
      <c r="E3" s="407"/>
      <c r="F3" s="409"/>
      <c r="G3" s="411"/>
    </row>
    <row r="4" spans="1:7" ht="34" customHeight="1" thickBot="1" x14ac:dyDescent="0.2">
      <c r="A4" s="394" t="s">
        <v>70</v>
      </c>
      <c r="B4" s="395"/>
      <c r="C4" s="395"/>
      <c r="D4" s="395"/>
      <c r="E4" s="395"/>
      <c r="F4" s="395"/>
      <c r="G4" s="227">
        <f>SUM(G5:G27)</f>
        <v>25</v>
      </c>
    </row>
    <row r="5" spans="1:7" ht="35" customHeight="1" x14ac:dyDescent="0.15">
      <c r="A5" s="386">
        <v>1</v>
      </c>
      <c r="B5" s="398" t="s">
        <v>31</v>
      </c>
      <c r="C5" s="343">
        <v>2</v>
      </c>
      <c r="D5" s="345" t="s">
        <v>3</v>
      </c>
      <c r="E5" s="347" t="s">
        <v>71</v>
      </c>
      <c r="F5" s="349" t="s">
        <v>53</v>
      </c>
      <c r="G5" s="351" t="s">
        <v>103</v>
      </c>
    </row>
    <row r="6" spans="1:7" ht="41" customHeight="1" x14ac:dyDescent="0.15">
      <c r="A6" s="387"/>
      <c r="B6" s="370"/>
      <c r="C6" s="344"/>
      <c r="D6" s="346"/>
      <c r="E6" s="348"/>
      <c r="F6" s="350"/>
      <c r="G6" s="352"/>
    </row>
    <row r="7" spans="1:7" ht="40" customHeight="1" thickBot="1" x14ac:dyDescent="0.2">
      <c r="A7" s="388"/>
      <c r="B7" s="54" t="s">
        <v>25</v>
      </c>
      <c r="C7" s="151">
        <v>4</v>
      </c>
      <c r="D7" s="222" t="s">
        <v>58</v>
      </c>
      <c r="E7" s="224" t="s">
        <v>59</v>
      </c>
      <c r="F7" s="244" t="s">
        <v>103</v>
      </c>
      <c r="G7" s="243" t="s">
        <v>103</v>
      </c>
    </row>
    <row r="8" spans="1:7" ht="36" customHeight="1" x14ac:dyDescent="0.15">
      <c r="A8" s="366">
        <v>2</v>
      </c>
      <c r="B8" s="379" t="s">
        <v>31</v>
      </c>
      <c r="C8" s="220">
        <v>2</v>
      </c>
      <c r="D8" s="239" t="s">
        <v>3</v>
      </c>
      <c r="E8" s="230" t="s">
        <v>71</v>
      </c>
      <c r="F8" s="234" t="s">
        <v>53</v>
      </c>
      <c r="G8" s="162" t="s">
        <v>103</v>
      </c>
    </row>
    <row r="9" spans="1:7" ht="29" customHeight="1" x14ac:dyDescent="0.15">
      <c r="A9" s="367"/>
      <c r="B9" s="377"/>
      <c r="C9" s="361">
        <v>2</v>
      </c>
      <c r="D9" s="357" t="s">
        <v>4</v>
      </c>
      <c r="E9" s="359" t="s">
        <v>104</v>
      </c>
      <c r="F9" s="235" t="s">
        <v>60</v>
      </c>
      <c r="G9" s="160" t="s">
        <v>103</v>
      </c>
    </row>
    <row r="10" spans="1:7" ht="31" customHeight="1" x14ac:dyDescent="0.15">
      <c r="A10" s="367"/>
      <c r="B10" s="377"/>
      <c r="C10" s="344"/>
      <c r="D10" s="358"/>
      <c r="E10" s="360"/>
      <c r="F10" s="178" t="s">
        <v>72</v>
      </c>
      <c r="G10" s="160">
        <v>5</v>
      </c>
    </row>
    <row r="11" spans="1:7" ht="34" customHeight="1" thickBot="1" x14ac:dyDescent="0.2">
      <c r="A11" s="368"/>
      <c r="B11" s="152" t="s">
        <v>25</v>
      </c>
      <c r="C11" s="229">
        <v>8</v>
      </c>
      <c r="D11" s="231" t="s">
        <v>58</v>
      </c>
      <c r="E11" s="232" t="s">
        <v>59</v>
      </c>
      <c r="F11" s="245" t="s">
        <v>103</v>
      </c>
      <c r="G11" s="161" t="s">
        <v>103</v>
      </c>
    </row>
    <row r="12" spans="1:7" ht="22" customHeight="1" x14ac:dyDescent="0.15">
      <c r="A12" s="366">
        <v>3</v>
      </c>
      <c r="B12" s="379" t="s">
        <v>31</v>
      </c>
      <c r="C12" s="148">
        <v>2</v>
      </c>
      <c r="D12" s="192" t="s">
        <v>3</v>
      </c>
      <c r="E12" s="179" t="s">
        <v>76</v>
      </c>
      <c r="F12" s="181" t="s">
        <v>53</v>
      </c>
      <c r="G12" s="162" t="s">
        <v>105</v>
      </c>
    </row>
    <row r="13" spans="1:7" ht="22" customHeight="1" x14ac:dyDescent="0.15">
      <c r="A13" s="367"/>
      <c r="B13" s="377"/>
      <c r="C13" s="378">
        <v>2</v>
      </c>
      <c r="D13" s="385" t="s">
        <v>4</v>
      </c>
      <c r="E13" s="376" t="s">
        <v>73</v>
      </c>
      <c r="F13" s="180" t="s">
        <v>74</v>
      </c>
      <c r="G13" s="160" t="s">
        <v>105</v>
      </c>
    </row>
    <row r="14" spans="1:7" ht="34" customHeight="1" x14ac:dyDescent="0.15">
      <c r="A14" s="367"/>
      <c r="B14" s="377"/>
      <c r="C14" s="378"/>
      <c r="D14" s="346"/>
      <c r="E14" s="348"/>
      <c r="F14" s="159" t="s">
        <v>75</v>
      </c>
      <c r="G14" s="160">
        <v>5</v>
      </c>
    </row>
    <row r="15" spans="1:7" ht="33.75" customHeight="1" thickBot="1" x14ac:dyDescent="0.2">
      <c r="A15" s="368"/>
      <c r="B15" s="54" t="s">
        <v>25</v>
      </c>
      <c r="C15" s="151">
        <v>8</v>
      </c>
      <c r="D15" s="236" t="s">
        <v>58</v>
      </c>
      <c r="E15" s="221" t="s">
        <v>59</v>
      </c>
      <c r="F15" s="246" t="s">
        <v>103</v>
      </c>
      <c r="G15" s="175" t="s">
        <v>103</v>
      </c>
    </row>
    <row r="16" spans="1:7" ht="35" customHeight="1" x14ac:dyDescent="0.15">
      <c r="A16" s="366">
        <v>4</v>
      </c>
      <c r="B16" s="370" t="s">
        <v>31</v>
      </c>
      <c r="C16" s="220">
        <v>2</v>
      </c>
      <c r="D16" s="192" t="s">
        <v>3</v>
      </c>
      <c r="E16" s="179" t="s">
        <v>76</v>
      </c>
      <c r="F16" s="238" t="s">
        <v>53</v>
      </c>
      <c r="G16" s="228" t="s">
        <v>103</v>
      </c>
    </row>
    <row r="17" spans="1:7" ht="24" customHeight="1" x14ac:dyDescent="0.15">
      <c r="A17" s="367"/>
      <c r="B17" s="377"/>
      <c r="C17" s="361">
        <v>2</v>
      </c>
      <c r="D17" s="362" t="s">
        <v>4</v>
      </c>
      <c r="E17" s="364" t="s">
        <v>77</v>
      </c>
      <c r="F17" s="238" t="s">
        <v>60</v>
      </c>
      <c r="G17" s="228" t="s">
        <v>103</v>
      </c>
    </row>
    <row r="18" spans="1:7" ht="48" customHeight="1" x14ac:dyDescent="0.15">
      <c r="A18" s="367"/>
      <c r="B18" s="377"/>
      <c r="C18" s="344"/>
      <c r="D18" s="363"/>
      <c r="E18" s="365"/>
      <c r="F18" s="233" t="s">
        <v>78</v>
      </c>
      <c r="G18" s="160">
        <v>5</v>
      </c>
    </row>
    <row r="19" spans="1:7" ht="35" customHeight="1" thickBot="1" x14ac:dyDescent="0.2">
      <c r="A19" s="368"/>
      <c r="B19" s="152" t="s">
        <v>25</v>
      </c>
      <c r="C19" s="151">
        <v>9</v>
      </c>
      <c r="D19" s="194" t="s">
        <v>6</v>
      </c>
      <c r="E19" s="157" t="s">
        <v>59</v>
      </c>
      <c r="F19" s="247" t="s">
        <v>103</v>
      </c>
      <c r="G19" s="175" t="s">
        <v>103</v>
      </c>
    </row>
    <row r="20" spans="1:7" ht="25" customHeight="1" thickBot="1" x14ac:dyDescent="0.2">
      <c r="A20" s="386">
        <v>5</v>
      </c>
      <c r="B20" s="389" t="s">
        <v>31</v>
      </c>
      <c r="C20" s="148">
        <v>2</v>
      </c>
      <c r="D20" s="195" t="s">
        <v>3</v>
      </c>
      <c r="E20" s="179" t="s">
        <v>79</v>
      </c>
      <c r="F20" s="163" t="s">
        <v>53</v>
      </c>
      <c r="G20" s="162" t="s">
        <v>103</v>
      </c>
    </row>
    <row r="21" spans="1:7" ht="25" customHeight="1" x14ac:dyDescent="0.15">
      <c r="A21" s="387"/>
      <c r="B21" s="369"/>
      <c r="C21" s="378">
        <v>2</v>
      </c>
      <c r="D21" s="385" t="s">
        <v>4</v>
      </c>
      <c r="E21" s="376" t="s">
        <v>80</v>
      </c>
      <c r="F21" s="183" t="s">
        <v>74</v>
      </c>
      <c r="G21" s="162" t="s">
        <v>103</v>
      </c>
    </row>
    <row r="22" spans="1:7" ht="54" customHeight="1" thickBot="1" x14ac:dyDescent="0.2">
      <c r="A22" s="387"/>
      <c r="B22" s="369"/>
      <c r="C22" s="378"/>
      <c r="D22" s="346"/>
      <c r="E22" s="348"/>
      <c r="F22" s="184" t="s">
        <v>121</v>
      </c>
      <c r="G22" s="160">
        <v>5</v>
      </c>
    </row>
    <row r="23" spans="1:7" ht="36" customHeight="1" thickBot="1" x14ac:dyDescent="0.2">
      <c r="A23" s="388"/>
      <c r="B23" s="54" t="s">
        <v>25</v>
      </c>
      <c r="C23" s="146">
        <v>8</v>
      </c>
      <c r="D23" s="196" t="s">
        <v>58</v>
      </c>
      <c r="E23" s="147" t="s">
        <v>59</v>
      </c>
      <c r="F23" s="161" t="s">
        <v>103</v>
      </c>
      <c r="G23" s="161" t="s">
        <v>103</v>
      </c>
    </row>
    <row r="24" spans="1:7" ht="15" customHeight="1" x14ac:dyDescent="0.15">
      <c r="A24" s="366">
        <v>6</v>
      </c>
      <c r="B24" s="370" t="s">
        <v>31</v>
      </c>
      <c r="C24" s="343">
        <v>2</v>
      </c>
      <c r="D24" s="353" t="s">
        <v>4</v>
      </c>
      <c r="E24" s="355" t="s">
        <v>83</v>
      </c>
      <c r="F24" s="349" t="s">
        <v>60</v>
      </c>
      <c r="G24" s="351" t="s">
        <v>103</v>
      </c>
    </row>
    <row r="25" spans="1:7" ht="14" customHeight="1" x14ac:dyDescent="0.15">
      <c r="A25" s="367"/>
      <c r="B25" s="377"/>
      <c r="C25" s="380"/>
      <c r="D25" s="373"/>
      <c r="E25" s="356"/>
      <c r="F25" s="350"/>
      <c r="G25" s="352"/>
    </row>
    <row r="26" spans="1:7" ht="51" customHeight="1" x14ac:dyDescent="0.15">
      <c r="A26" s="367"/>
      <c r="B26" s="377"/>
      <c r="C26" s="344"/>
      <c r="D26" s="354"/>
      <c r="E26" s="426"/>
      <c r="F26" s="185" t="s">
        <v>81</v>
      </c>
      <c r="G26" s="160">
        <v>5</v>
      </c>
    </row>
    <row r="27" spans="1:7" ht="36" customHeight="1" thickBot="1" x14ac:dyDescent="0.2">
      <c r="A27" s="368"/>
      <c r="B27" s="54" t="s">
        <v>25</v>
      </c>
      <c r="C27" s="146">
        <v>5</v>
      </c>
      <c r="D27" s="197" t="s">
        <v>6</v>
      </c>
      <c r="E27" s="158" t="s">
        <v>59</v>
      </c>
      <c r="F27" s="248" t="s">
        <v>103</v>
      </c>
      <c r="G27" s="161" t="s">
        <v>103</v>
      </c>
    </row>
    <row r="28" spans="1:7" ht="33.75" hidden="1" customHeight="1" x14ac:dyDescent="0.2">
      <c r="A28" s="366"/>
      <c r="B28" s="389" t="s">
        <v>2</v>
      </c>
      <c r="C28" s="53" t="e">
        <f>SUM(#REF!)</f>
        <v>#REF!</v>
      </c>
      <c r="D28" s="21" t="s">
        <v>3</v>
      </c>
      <c r="E28" s="66"/>
      <c r="F28" s="81"/>
      <c r="G28" s="74"/>
    </row>
    <row r="29" spans="1:7" ht="33.75" hidden="1" customHeight="1" x14ac:dyDescent="0.15">
      <c r="A29" s="367"/>
      <c r="B29" s="370"/>
      <c r="C29" s="27"/>
      <c r="D29" s="22" t="s">
        <v>4</v>
      </c>
      <c r="E29" s="79"/>
      <c r="F29" s="75"/>
      <c r="G29" s="76"/>
    </row>
    <row r="30" spans="1:7" ht="33.75" hidden="1" customHeight="1" thickBot="1" x14ac:dyDescent="0.2">
      <c r="A30" s="368"/>
      <c r="B30" s="54" t="s">
        <v>5</v>
      </c>
      <c r="C30" s="55"/>
      <c r="D30" s="56" t="s">
        <v>6</v>
      </c>
      <c r="E30" s="80"/>
      <c r="F30" s="82"/>
      <c r="G30" s="77"/>
    </row>
    <row r="31" spans="1:7" ht="34" customHeight="1" thickBot="1" x14ac:dyDescent="0.2">
      <c r="A31" s="434" t="s">
        <v>84</v>
      </c>
      <c r="B31" s="435"/>
      <c r="C31" s="435"/>
      <c r="D31" s="435"/>
      <c r="E31" s="436"/>
      <c r="F31" s="436"/>
      <c r="G31" s="153">
        <f>SUM(G32:G63)</f>
        <v>35</v>
      </c>
    </row>
    <row r="32" spans="1:7" ht="29" customHeight="1" thickBot="1" x14ac:dyDescent="0.2">
      <c r="A32" s="366">
        <v>7</v>
      </c>
      <c r="B32" s="379" t="s">
        <v>31</v>
      </c>
      <c r="C32" s="148">
        <v>2</v>
      </c>
      <c r="D32" s="198" t="s">
        <v>3</v>
      </c>
      <c r="E32" s="165" t="s">
        <v>82</v>
      </c>
      <c r="F32" s="163" t="s">
        <v>53</v>
      </c>
      <c r="G32" s="136" t="s">
        <v>103</v>
      </c>
    </row>
    <row r="33" spans="1:7" ht="27" customHeight="1" x14ac:dyDescent="0.15">
      <c r="A33" s="367"/>
      <c r="B33" s="377"/>
      <c r="C33" s="378">
        <v>2</v>
      </c>
      <c r="D33" s="384" t="s">
        <v>4</v>
      </c>
      <c r="E33" s="425" t="s">
        <v>85</v>
      </c>
      <c r="F33" s="164" t="s">
        <v>60</v>
      </c>
      <c r="G33" s="136" t="s">
        <v>103</v>
      </c>
    </row>
    <row r="34" spans="1:7" ht="53" customHeight="1" x14ac:dyDescent="0.15">
      <c r="A34" s="367"/>
      <c r="B34" s="377"/>
      <c r="C34" s="378"/>
      <c r="D34" s="384"/>
      <c r="E34" s="426"/>
      <c r="F34" s="149" t="s">
        <v>86</v>
      </c>
      <c r="G34" s="137">
        <v>5</v>
      </c>
    </row>
    <row r="35" spans="1:7" ht="33" customHeight="1" thickBot="1" x14ac:dyDescent="0.2">
      <c r="A35" s="368"/>
      <c r="B35" s="152" t="s">
        <v>25</v>
      </c>
      <c r="C35" s="151">
        <v>8</v>
      </c>
      <c r="D35" s="194" t="s">
        <v>6</v>
      </c>
      <c r="E35" s="158" t="s">
        <v>59</v>
      </c>
      <c r="F35" s="161" t="s">
        <v>103</v>
      </c>
      <c r="G35" s="138" t="s">
        <v>103</v>
      </c>
    </row>
    <row r="36" spans="1:7" ht="17" customHeight="1" x14ac:dyDescent="0.15">
      <c r="A36" s="420">
        <v>8</v>
      </c>
      <c r="B36" s="421" t="s">
        <v>31</v>
      </c>
      <c r="C36" s="343">
        <v>2</v>
      </c>
      <c r="D36" s="353" t="s">
        <v>4</v>
      </c>
      <c r="E36" s="381" t="s">
        <v>87</v>
      </c>
      <c r="F36" s="349" t="s">
        <v>60</v>
      </c>
      <c r="G36" s="351" t="s">
        <v>103</v>
      </c>
    </row>
    <row r="37" spans="1:7" ht="20" customHeight="1" x14ac:dyDescent="0.15">
      <c r="A37" s="367"/>
      <c r="B37" s="377"/>
      <c r="C37" s="380"/>
      <c r="D37" s="373"/>
      <c r="E37" s="382"/>
      <c r="F37" s="350"/>
      <c r="G37" s="352"/>
    </row>
    <row r="38" spans="1:7" ht="65" customHeight="1" x14ac:dyDescent="0.15">
      <c r="A38" s="367"/>
      <c r="B38" s="377"/>
      <c r="C38" s="344"/>
      <c r="D38" s="354"/>
      <c r="E38" s="383"/>
      <c r="F38" s="139" t="s">
        <v>88</v>
      </c>
      <c r="G38" s="137">
        <v>5</v>
      </c>
    </row>
    <row r="39" spans="1:7" ht="33.75" customHeight="1" thickBot="1" x14ac:dyDescent="0.2">
      <c r="A39" s="368"/>
      <c r="B39" s="54" t="s">
        <v>25</v>
      </c>
      <c r="C39" s="146">
        <v>5</v>
      </c>
      <c r="D39" s="197" t="s">
        <v>6</v>
      </c>
      <c r="E39" s="158" t="s">
        <v>59</v>
      </c>
      <c r="F39" s="161" t="s">
        <v>103</v>
      </c>
      <c r="G39" s="138" t="s">
        <v>103</v>
      </c>
    </row>
    <row r="40" spans="1:7" ht="31" customHeight="1" x14ac:dyDescent="0.15">
      <c r="A40" s="366">
        <v>9</v>
      </c>
      <c r="B40" s="379" t="s">
        <v>31</v>
      </c>
      <c r="C40" s="148">
        <v>2</v>
      </c>
      <c r="D40" s="198" t="s">
        <v>3</v>
      </c>
      <c r="E40" s="166" t="s">
        <v>115</v>
      </c>
      <c r="F40" s="163" t="s">
        <v>53</v>
      </c>
      <c r="G40" s="136" t="s">
        <v>103</v>
      </c>
    </row>
    <row r="41" spans="1:7" ht="25" customHeight="1" x14ac:dyDescent="0.15">
      <c r="A41" s="367"/>
      <c r="B41" s="377"/>
      <c r="C41" s="378">
        <v>2</v>
      </c>
      <c r="D41" s="384" t="s">
        <v>4</v>
      </c>
      <c r="E41" s="425" t="s">
        <v>89</v>
      </c>
      <c r="F41" s="164" t="s">
        <v>60</v>
      </c>
      <c r="G41" s="145" t="s">
        <v>103</v>
      </c>
    </row>
    <row r="42" spans="1:7" ht="57" customHeight="1" x14ac:dyDescent="0.15">
      <c r="A42" s="367"/>
      <c r="B42" s="377"/>
      <c r="C42" s="378"/>
      <c r="D42" s="384"/>
      <c r="E42" s="426"/>
      <c r="F42" s="139" t="s">
        <v>90</v>
      </c>
      <c r="G42" s="137">
        <v>5</v>
      </c>
    </row>
    <row r="43" spans="1:7" ht="33" customHeight="1" thickBot="1" x14ac:dyDescent="0.2">
      <c r="A43" s="368"/>
      <c r="B43" s="152" t="s">
        <v>25</v>
      </c>
      <c r="C43" s="151">
        <v>8</v>
      </c>
      <c r="D43" s="194" t="s">
        <v>6</v>
      </c>
      <c r="E43" s="158" t="s">
        <v>59</v>
      </c>
      <c r="F43" s="161" t="s">
        <v>103</v>
      </c>
      <c r="G43" s="138" t="s">
        <v>103</v>
      </c>
    </row>
    <row r="44" spans="1:7" ht="16" customHeight="1" x14ac:dyDescent="0.15">
      <c r="A44" s="366">
        <v>10</v>
      </c>
      <c r="B44" s="398" t="s">
        <v>31</v>
      </c>
      <c r="C44" s="343">
        <v>2</v>
      </c>
      <c r="D44" s="353" t="s">
        <v>4</v>
      </c>
      <c r="E44" s="355" t="s">
        <v>107</v>
      </c>
      <c r="F44" s="349" t="s">
        <v>60</v>
      </c>
      <c r="G44" s="351" t="s">
        <v>103</v>
      </c>
    </row>
    <row r="45" spans="1:7" ht="18" customHeight="1" x14ac:dyDescent="0.15">
      <c r="A45" s="367"/>
      <c r="B45" s="370"/>
      <c r="C45" s="344"/>
      <c r="D45" s="354"/>
      <c r="E45" s="356"/>
      <c r="F45" s="350"/>
      <c r="G45" s="352"/>
    </row>
    <row r="46" spans="1:7" ht="33" customHeight="1" thickBot="1" x14ac:dyDescent="0.2">
      <c r="A46" s="368"/>
      <c r="B46" s="152" t="s">
        <v>25</v>
      </c>
      <c r="C46" s="151">
        <v>5</v>
      </c>
      <c r="D46" s="194" t="s">
        <v>6</v>
      </c>
      <c r="E46" s="157" t="s">
        <v>59</v>
      </c>
      <c r="F46" s="175" t="s">
        <v>103</v>
      </c>
      <c r="G46" s="140" t="s">
        <v>103</v>
      </c>
    </row>
    <row r="47" spans="1:7" ht="33" customHeight="1" x14ac:dyDescent="0.15">
      <c r="A47" s="366">
        <v>11</v>
      </c>
      <c r="B47" s="379" t="s">
        <v>31</v>
      </c>
      <c r="C47" s="176">
        <v>2</v>
      </c>
      <c r="D47" s="202" t="s">
        <v>3</v>
      </c>
      <c r="E47" s="186" t="s">
        <v>116</v>
      </c>
      <c r="F47" s="182" t="s">
        <v>53</v>
      </c>
      <c r="G47" s="189" t="s">
        <v>103</v>
      </c>
    </row>
    <row r="48" spans="1:7" ht="27" customHeight="1" x14ac:dyDescent="0.15">
      <c r="A48" s="367"/>
      <c r="B48" s="370"/>
      <c r="C48" s="396">
        <v>2</v>
      </c>
      <c r="D48" s="397" t="s">
        <v>4</v>
      </c>
      <c r="E48" s="433" t="s">
        <v>106</v>
      </c>
      <c r="F48" s="139" t="s">
        <v>60</v>
      </c>
      <c r="G48" s="190" t="s">
        <v>103</v>
      </c>
    </row>
    <row r="49" spans="1:7" ht="49" customHeight="1" x14ac:dyDescent="0.15">
      <c r="A49" s="367"/>
      <c r="B49" s="377"/>
      <c r="C49" s="396"/>
      <c r="D49" s="397"/>
      <c r="E49" s="375"/>
      <c r="F49" s="139" t="s">
        <v>92</v>
      </c>
      <c r="G49" s="190">
        <v>5</v>
      </c>
    </row>
    <row r="50" spans="1:7" ht="33.75" customHeight="1" thickBot="1" x14ac:dyDescent="0.2">
      <c r="A50" s="368"/>
      <c r="B50" s="54" t="s">
        <v>25</v>
      </c>
      <c r="C50" s="55">
        <v>8</v>
      </c>
      <c r="D50" s="203" t="s">
        <v>6</v>
      </c>
      <c r="E50" s="73" t="s">
        <v>59</v>
      </c>
      <c r="F50" s="161" t="s">
        <v>103</v>
      </c>
      <c r="G50" s="188" t="s">
        <v>103</v>
      </c>
    </row>
    <row r="51" spans="1:7" ht="27.75" customHeight="1" x14ac:dyDescent="0.15">
      <c r="A51" s="366">
        <v>12</v>
      </c>
      <c r="B51" s="369" t="s">
        <v>31</v>
      </c>
      <c r="C51" s="371">
        <v>2</v>
      </c>
      <c r="D51" s="373" t="s">
        <v>4</v>
      </c>
      <c r="E51" s="374" t="s">
        <v>93</v>
      </c>
      <c r="F51" s="150" t="s">
        <v>60</v>
      </c>
      <c r="G51" s="74" t="s">
        <v>103</v>
      </c>
    </row>
    <row r="52" spans="1:7" ht="85" customHeight="1" x14ac:dyDescent="0.15">
      <c r="A52" s="367"/>
      <c r="B52" s="370"/>
      <c r="C52" s="372"/>
      <c r="D52" s="354"/>
      <c r="E52" s="375"/>
      <c r="F52" s="191" t="s">
        <v>94</v>
      </c>
      <c r="G52" s="76">
        <v>5</v>
      </c>
    </row>
    <row r="53" spans="1:7" ht="33.75" customHeight="1" thickBot="1" x14ac:dyDescent="0.2">
      <c r="A53" s="368"/>
      <c r="B53" s="54" t="s">
        <v>25</v>
      </c>
      <c r="C53" s="55">
        <v>5</v>
      </c>
      <c r="D53" s="204" t="s">
        <v>6</v>
      </c>
      <c r="E53" s="78" t="s">
        <v>59</v>
      </c>
      <c r="F53" s="138" t="s">
        <v>103</v>
      </c>
      <c r="G53" s="77" t="s">
        <v>103</v>
      </c>
    </row>
    <row r="54" spans="1:7" ht="24" customHeight="1" x14ac:dyDescent="0.15">
      <c r="A54" s="366">
        <v>13</v>
      </c>
      <c r="B54" s="370" t="s">
        <v>31</v>
      </c>
      <c r="C54" s="177">
        <v>2</v>
      </c>
      <c r="D54" s="193" t="s">
        <v>3</v>
      </c>
      <c r="E54" s="167" t="s">
        <v>91</v>
      </c>
      <c r="F54" s="163" t="s">
        <v>53</v>
      </c>
      <c r="G54" s="162" t="s">
        <v>103</v>
      </c>
    </row>
    <row r="55" spans="1:7" ht="24" customHeight="1" x14ac:dyDescent="0.15">
      <c r="A55" s="367"/>
      <c r="B55" s="377"/>
      <c r="C55" s="378">
        <v>2</v>
      </c>
      <c r="D55" s="384" t="s">
        <v>4</v>
      </c>
      <c r="E55" s="392" t="s">
        <v>96</v>
      </c>
      <c r="F55" s="164" t="s">
        <v>60</v>
      </c>
      <c r="G55" s="160" t="s">
        <v>103</v>
      </c>
    </row>
    <row r="56" spans="1:7" ht="63" customHeight="1" x14ac:dyDescent="0.15">
      <c r="A56" s="367"/>
      <c r="B56" s="377"/>
      <c r="C56" s="378"/>
      <c r="D56" s="384"/>
      <c r="E56" s="393"/>
      <c r="F56" s="187" t="s">
        <v>97</v>
      </c>
      <c r="G56" s="160">
        <v>5</v>
      </c>
    </row>
    <row r="57" spans="1:7" ht="39" customHeight="1" thickBot="1" x14ac:dyDescent="0.2">
      <c r="A57" s="368"/>
      <c r="B57" s="54" t="s">
        <v>25</v>
      </c>
      <c r="C57" s="146">
        <v>8</v>
      </c>
      <c r="D57" s="197" t="s">
        <v>6</v>
      </c>
      <c r="E57" s="157" t="s">
        <v>59</v>
      </c>
      <c r="F57" s="161" t="s">
        <v>103</v>
      </c>
      <c r="G57" s="161" t="s">
        <v>103</v>
      </c>
    </row>
    <row r="58" spans="1:7" ht="34" customHeight="1" x14ac:dyDescent="0.15">
      <c r="A58" s="366">
        <v>14</v>
      </c>
      <c r="B58" s="369" t="s">
        <v>31</v>
      </c>
      <c r="C58" s="371">
        <v>2</v>
      </c>
      <c r="D58" s="373" t="s">
        <v>4</v>
      </c>
      <c r="E58" s="374" t="s">
        <v>108</v>
      </c>
      <c r="F58" s="437" t="s">
        <v>60</v>
      </c>
      <c r="G58" s="439" t="s">
        <v>102</v>
      </c>
    </row>
    <row r="59" spans="1:7" ht="23" customHeight="1" x14ac:dyDescent="0.15">
      <c r="A59" s="367"/>
      <c r="B59" s="370"/>
      <c r="C59" s="372"/>
      <c r="D59" s="354"/>
      <c r="E59" s="375"/>
      <c r="F59" s="438"/>
      <c r="G59" s="440"/>
    </row>
    <row r="60" spans="1:7" ht="33.75" customHeight="1" thickBot="1" x14ac:dyDescent="0.2">
      <c r="A60" s="368"/>
      <c r="B60" s="54" t="s">
        <v>25</v>
      </c>
      <c r="C60" s="240">
        <v>5</v>
      </c>
      <c r="D60" s="241" t="s">
        <v>6</v>
      </c>
      <c r="E60" s="149" t="s">
        <v>59</v>
      </c>
      <c r="F60" s="138" t="s">
        <v>103</v>
      </c>
      <c r="G60" s="77" t="s">
        <v>103</v>
      </c>
    </row>
    <row r="61" spans="1:7" ht="27.75" customHeight="1" x14ac:dyDescent="0.15">
      <c r="A61" s="366">
        <v>15</v>
      </c>
      <c r="B61" s="369" t="s">
        <v>31</v>
      </c>
      <c r="C61" s="223">
        <v>2</v>
      </c>
      <c r="D61" s="225" t="s">
        <v>3</v>
      </c>
      <c r="E61" s="167" t="s">
        <v>95</v>
      </c>
      <c r="F61" s="150" t="s">
        <v>53</v>
      </c>
      <c r="G61" s="74" t="s">
        <v>103</v>
      </c>
    </row>
    <row r="62" spans="1:7" ht="66" customHeight="1" x14ac:dyDescent="0.15">
      <c r="A62" s="367"/>
      <c r="B62" s="370"/>
      <c r="C62" s="223">
        <v>2</v>
      </c>
      <c r="D62" s="237" t="s">
        <v>4</v>
      </c>
      <c r="E62" s="242" t="s">
        <v>109</v>
      </c>
      <c r="F62" s="191" t="s">
        <v>98</v>
      </c>
      <c r="G62" s="76">
        <v>5</v>
      </c>
    </row>
    <row r="63" spans="1:7" ht="33.75" customHeight="1" thickBot="1" x14ac:dyDescent="0.2">
      <c r="A63" s="368"/>
      <c r="B63" s="54" t="s">
        <v>25</v>
      </c>
      <c r="C63" s="55">
        <v>8</v>
      </c>
      <c r="D63" s="204" t="s">
        <v>6</v>
      </c>
      <c r="E63" s="78" t="s">
        <v>59</v>
      </c>
      <c r="F63" s="138" t="s">
        <v>103</v>
      </c>
      <c r="G63" s="77" t="s">
        <v>103</v>
      </c>
    </row>
    <row r="64" spans="1:7" ht="13.5" customHeight="1" thickBot="1" x14ac:dyDescent="0.2">
      <c r="A64" s="366"/>
      <c r="B64" s="390"/>
      <c r="C64" s="390"/>
      <c r="D64" s="390"/>
      <c r="E64" s="390"/>
      <c r="F64" s="390"/>
      <c r="G64" s="391"/>
    </row>
    <row r="65" spans="1:8" ht="33.75" hidden="1" customHeight="1" thickBot="1" x14ac:dyDescent="0.2">
      <c r="A65" s="126"/>
      <c r="B65" s="70"/>
      <c r="C65" s="71" t="e">
        <f>SUM(C28)</f>
        <v>#REF!</v>
      </c>
      <c r="D65" s="72"/>
      <c r="E65" s="83"/>
      <c r="F65" s="84"/>
      <c r="G65" s="133">
        <f>SUM(G28:G30)</f>
        <v>0</v>
      </c>
    </row>
    <row r="66" spans="1:8" ht="33.75" customHeight="1" x14ac:dyDescent="0.15">
      <c r="A66" s="417" t="s">
        <v>9</v>
      </c>
      <c r="B66" s="422" t="s">
        <v>25</v>
      </c>
      <c r="C66" s="114"/>
      <c r="D66" s="199" t="s">
        <v>61</v>
      </c>
      <c r="E66" s="154" t="s">
        <v>62</v>
      </c>
      <c r="F66" s="430"/>
      <c r="G66" s="412">
        <v>40</v>
      </c>
      <c r="H66" s="131"/>
    </row>
    <row r="67" spans="1:8" ht="33.75" customHeight="1" x14ac:dyDescent="0.15">
      <c r="A67" s="418"/>
      <c r="B67" s="423"/>
      <c r="C67" s="115"/>
      <c r="D67" s="200" t="s">
        <v>112</v>
      </c>
      <c r="E67" s="155" t="s">
        <v>117</v>
      </c>
      <c r="F67" s="431"/>
      <c r="G67" s="413"/>
      <c r="H67" s="132"/>
    </row>
    <row r="68" spans="1:8" s="52" customFormat="1" ht="33.75" customHeight="1" thickBot="1" x14ac:dyDescent="0.25">
      <c r="A68" s="419"/>
      <c r="B68" s="424"/>
      <c r="C68" s="116"/>
      <c r="D68" s="201" t="s">
        <v>118</v>
      </c>
      <c r="E68" s="156" t="s">
        <v>63</v>
      </c>
      <c r="F68" s="432"/>
      <c r="G68" s="414"/>
    </row>
    <row r="69" spans="1:8" ht="9.75" customHeight="1" thickBot="1" x14ac:dyDescent="0.2">
      <c r="A69" s="134"/>
      <c r="B69" s="23"/>
      <c r="C69" s="24"/>
      <c r="D69" s="25"/>
      <c r="E69" s="26"/>
      <c r="F69" s="57"/>
      <c r="G69" s="135"/>
    </row>
    <row r="70" spans="1:8" s="52" customFormat="1" ht="41.25" customHeight="1" thickBot="1" x14ac:dyDescent="0.25">
      <c r="A70" s="206" t="s">
        <v>100</v>
      </c>
      <c r="B70" s="415">
        <f>SUM(C5:C27)+SUM(C32:C63)</f>
        <v>150</v>
      </c>
      <c r="C70" s="416"/>
      <c r="D70" s="428" t="s">
        <v>64</v>
      </c>
      <c r="E70" s="429"/>
      <c r="F70" s="429"/>
      <c r="G70" s="58">
        <f>SUM(G4+G31+G66)</f>
        <v>100</v>
      </c>
    </row>
    <row r="71" spans="1:8" s="52" customFormat="1" ht="14.25" customHeight="1" x14ac:dyDescent="0.2">
      <c r="A71" s="67"/>
      <c r="B71" s="67"/>
      <c r="C71" s="59"/>
      <c r="D71" s="60"/>
      <c r="E71" s="67"/>
      <c r="F71" s="67"/>
      <c r="G71" s="61"/>
    </row>
    <row r="72" spans="1:8" s="52" customFormat="1" ht="32" customHeight="1" x14ac:dyDescent="0.2">
      <c r="A72" s="427" t="s">
        <v>101</v>
      </c>
      <c r="B72" s="427"/>
      <c r="C72" s="427"/>
      <c r="D72" s="427"/>
      <c r="E72" s="427"/>
      <c r="F72" s="68"/>
      <c r="G72" s="59"/>
    </row>
    <row r="73" spans="1:8" s="52" customFormat="1" ht="18.5" customHeight="1" x14ac:dyDescent="0.2">
      <c r="A73" s="205"/>
      <c r="B73" s="119"/>
      <c r="C73" s="119"/>
      <c r="D73" s="119"/>
      <c r="E73" s="120" t="s">
        <v>21</v>
      </c>
      <c r="G73" s="62"/>
    </row>
    <row r="74" spans="1:8" s="52" customFormat="1" ht="26.25" customHeight="1" x14ac:dyDescent="0.2">
      <c r="A74" s="121"/>
      <c r="B74" s="121"/>
      <c r="C74" s="122"/>
      <c r="D74" s="117"/>
      <c r="E74" s="118"/>
      <c r="F74" s="68"/>
      <c r="G74" s="59"/>
    </row>
    <row r="75" spans="1:8" s="52" customFormat="1" ht="28.5" customHeight="1" x14ac:dyDescent="0.2">
      <c r="G75" s="62"/>
    </row>
    <row r="76" spans="1:8" s="52" customFormat="1" x14ac:dyDescent="0.2">
      <c r="G76" s="62"/>
    </row>
    <row r="77" spans="1:8" s="52" customFormat="1" x14ac:dyDescent="0.2">
      <c r="G77" s="62"/>
    </row>
    <row r="78" spans="1:8" x14ac:dyDescent="0.15">
      <c r="B78" s="51"/>
      <c r="C78" s="51"/>
      <c r="D78" s="51"/>
      <c r="E78" s="51"/>
      <c r="F78" s="51"/>
      <c r="G78" s="63"/>
    </row>
    <row r="79" spans="1:8" ht="15.75" customHeight="1" x14ac:dyDescent="0.15">
      <c r="B79" s="51"/>
      <c r="C79" s="51"/>
      <c r="D79" s="51"/>
      <c r="E79" s="51"/>
      <c r="F79" s="51"/>
      <c r="G79" s="63"/>
    </row>
    <row r="80" spans="1:8" x14ac:dyDescent="0.15">
      <c r="B80" s="51"/>
      <c r="C80" s="51"/>
      <c r="D80" s="51"/>
      <c r="E80" s="51"/>
      <c r="F80" s="51"/>
      <c r="G80" s="63"/>
    </row>
    <row r="81" spans="1:7" ht="15" customHeight="1" x14ac:dyDescent="0.15">
      <c r="B81" s="51"/>
      <c r="C81" s="51"/>
      <c r="D81" s="51"/>
      <c r="E81" s="51"/>
      <c r="F81" s="51"/>
      <c r="G81" s="63"/>
    </row>
    <row r="82" spans="1:7" ht="15" customHeight="1" x14ac:dyDescent="0.15">
      <c r="B82" s="51"/>
      <c r="C82" s="51"/>
      <c r="D82" s="51"/>
      <c r="E82" s="51"/>
      <c r="F82" s="51"/>
      <c r="G82" s="63"/>
    </row>
    <row r="83" spans="1:7" x14ac:dyDescent="0.15">
      <c r="A83" s="52"/>
      <c r="B83" s="51"/>
      <c r="C83" s="51"/>
      <c r="D83" s="51"/>
      <c r="E83" s="51"/>
      <c r="F83" s="51"/>
      <c r="G83" s="63"/>
    </row>
    <row r="84" spans="1:7" x14ac:dyDescent="0.15">
      <c r="A84" s="52"/>
      <c r="B84" s="51"/>
      <c r="C84" s="51"/>
      <c r="D84" s="51"/>
      <c r="E84" s="51"/>
      <c r="F84" s="51"/>
      <c r="G84" s="63"/>
    </row>
    <row r="85" spans="1:7" x14ac:dyDescent="0.15">
      <c r="A85" s="52"/>
      <c r="B85" s="51"/>
      <c r="C85" s="51"/>
      <c r="D85" s="51"/>
      <c r="E85" s="51"/>
      <c r="F85" s="51"/>
      <c r="G85" s="63"/>
    </row>
    <row r="86" spans="1:7" x14ac:dyDescent="0.15">
      <c r="A86" s="52"/>
      <c r="B86" s="51"/>
      <c r="C86" s="51"/>
      <c r="D86" s="51"/>
      <c r="E86" s="51"/>
      <c r="F86" s="51"/>
      <c r="G86" s="63"/>
    </row>
    <row r="87" spans="1:7" x14ac:dyDescent="0.15">
      <c r="A87" s="52"/>
      <c r="B87" s="51"/>
      <c r="C87" s="51"/>
      <c r="D87" s="51"/>
      <c r="E87" s="51"/>
      <c r="F87" s="51"/>
      <c r="G87" s="63"/>
    </row>
    <row r="88" spans="1:7" x14ac:dyDescent="0.15">
      <c r="A88" s="52"/>
      <c r="B88" s="51"/>
      <c r="C88" s="51"/>
      <c r="D88" s="51"/>
      <c r="E88" s="51"/>
      <c r="F88" s="51"/>
      <c r="G88" s="63"/>
    </row>
    <row r="89" spans="1:7" x14ac:dyDescent="0.15">
      <c r="A89" s="52"/>
      <c r="B89" s="51"/>
      <c r="C89" s="51"/>
      <c r="D89" s="51"/>
      <c r="E89" s="51"/>
      <c r="F89" s="51"/>
      <c r="G89" s="63"/>
    </row>
    <row r="90" spans="1:7" x14ac:dyDescent="0.15">
      <c r="A90" s="52"/>
      <c r="B90" s="51"/>
      <c r="C90" s="51"/>
      <c r="D90" s="51"/>
      <c r="E90" s="51"/>
      <c r="F90" s="51"/>
      <c r="G90" s="63"/>
    </row>
    <row r="91" spans="1:7" x14ac:dyDescent="0.15">
      <c r="A91" s="52"/>
      <c r="B91" s="51"/>
      <c r="C91" s="51"/>
      <c r="D91" s="51"/>
      <c r="E91" s="51"/>
      <c r="F91" s="51"/>
      <c r="G91" s="63"/>
    </row>
    <row r="92" spans="1:7" x14ac:dyDescent="0.15">
      <c r="A92" s="52"/>
      <c r="B92" s="51"/>
      <c r="C92" s="51"/>
      <c r="D92" s="51"/>
      <c r="E92" s="51"/>
      <c r="F92" s="51"/>
      <c r="G92" s="63"/>
    </row>
    <row r="93" spans="1:7" x14ac:dyDescent="0.15">
      <c r="A93" s="52"/>
      <c r="B93" s="51"/>
      <c r="C93" s="51"/>
      <c r="D93" s="51"/>
      <c r="E93" s="51"/>
      <c r="F93" s="51"/>
      <c r="G93" s="63"/>
    </row>
    <row r="94" spans="1:7" x14ac:dyDescent="0.15">
      <c r="A94" s="52"/>
      <c r="B94" s="51"/>
      <c r="C94" s="51"/>
      <c r="D94" s="51"/>
      <c r="E94" s="51"/>
      <c r="F94" s="51"/>
      <c r="G94" s="63"/>
    </row>
    <row r="95" spans="1:7" x14ac:dyDescent="0.15">
      <c r="A95" s="52"/>
      <c r="B95" s="51"/>
      <c r="C95" s="51"/>
      <c r="D95" s="51"/>
      <c r="E95" s="51"/>
      <c r="F95" s="51"/>
      <c r="G95" s="63"/>
    </row>
    <row r="96" spans="1:7" x14ac:dyDescent="0.15">
      <c r="A96" s="52"/>
      <c r="B96" s="51"/>
      <c r="C96" s="51"/>
      <c r="D96" s="51"/>
      <c r="E96" s="51"/>
      <c r="F96" s="51"/>
      <c r="G96" s="63"/>
    </row>
    <row r="97" spans="1:7" x14ac:dyDescent="0.15">
      <c r="A97" s="52"/>
      <c r="B97" s="51"/>
      <c r="C97" s="51"/>
      <c r="D97" s="51"/>
      <c r="E97" s="51"/>
      <c r="F97" s="51"/>
      <c r="G97" s="63"/>
    </row>
    <row r="98" spans="1:7" x14ac:dyDescent="0.15">
      <c r="A98" s="52"/>
      <c r="B98" s="51"/>
      <c r="C98" s="51"/>
      <c r="D98" s="51"/>
      <c r="E98" s="51"/>
      <c r="F98" s="51"/>
      <c r="G98" s="63"/>
    </row>
    <row r="99" spans="1:7" x14ac:dyDescent="0.15">
      <c r="A99" s="52"/>
      <c r="B99" s="51"/>
      <c r="C99" s="51"/>
      <c r="D99" s="51"/>
      <c r="E99" s="51"/>
      <c r="F99" s="51"/>
      <c r="G99" s="63"/>
    </row>
    <row r="100" spans="1:7" x14ac:dyDescent="0.15">
      <c r="A100" s="52"/>
      <c r="B100" s="51"/>
      <c r="C100" s="51"/>
      <c r="D100" s="51"/>
      <c r="E100" s="51"/>
      <c r="F100" s="51"/>
      <c r="G100" s="63"/>
    </row>
    <row r="101" spans="1:7" x14ac:dyDescent="0.15">
      <c r="A101" s="52"/>
      <c r="B101" s="51"/>
      <c r="C101" s="51"/>
      <c r="D101" s="51"/>
      <c r="E101" s="51"/>
      <c r="F101" s="51"/>
      <c r="G101" s="63"/>
    </row>
    <row r="102" spans="1:7" x14ac:dyDescent="0.15">
      <c r="A102" s="52"/>
      <c r="B102" s="51"/>
      <c r="C102" s="51"/>
      <c r="D102" s="51"/>
      <c r="E102" s="51"/>
      <c r="F102" s="51"/>
      <c r="G102" s="63"/>
    </row>
    <row r="103" spans="1:7" x14ac:dyDescent="0.15">
      <c r="A103" s="52"/>
      <c r="B103" s="51"/>
      <c r="C103" s="51"/>
      <c r="D103" s="51"/>
      <c r="E103" s="51"/>
      <c r="F103" s="51"/>
      <c r="G103" s="63"/>
    </row>
    <row r="104" spans="1:7" x14ac:dyDescent="0.15">
      <c r="A104" s="52"/>
      <c r="B104" s="51"/>
      <c r="C104" s="51"/>
      <c r="D104" s="51"/>
      <c r="E104" s="51"/>
      <c r="F104" s="51"/>
      <c r="G104" s="63"/>
    </row>
    <row r="105" spans="1:7" x14ac:dyDescent="0.15">
      <c r="A105" s="52"/>
      <c r="B105" s="51"/>
      <c r="C105" s="51"/>
      <c r="D105" s="51"/>
      <c r="E105" s="51"/>
      <c r="F105" s="51"/>
      <c r="G105" s="63"/>
    </row>
    <row r="106" spans="1:7" x14ac:dyDescent="0.15">
      <c r="A106" s="52"/>
      <c r="B106" s="51"/>
      <c r="C106" s="51"/>
      <c r="D106" s="51"/>
      <c r="E106" s="51"/>
      <c r="F106" s="51"/>
      <c r="G106" s="63"/>
    </row>
    <row r="107" spans="1:7" x14ac:dyDescent="0.15">
      <c r="A107" s="52"/>
      <c r="B107" s="51"/>
      <c r="C107" s="51"/>
      <c r="D107" s="51"/>
      <c r="E107" s="51"/>
      <c r="F107" s="51"/>
      <c r="G107" s="63"/>
    </row>
    <row r="108" spans="1:7" x14ac:dyDescent="0.15">
      <c r="A108" s="52"/>
      <c r="B108" s="51"/>
      <c r="C108" s="51"/>
      <c r="D108" s="51"/>
      <c r="E108" s="51"/>
      <c r="F108" s="51"/>
      <c r="G108" s="63"/>
    </row>
    <row r="109" spans="1:7" x14ac:dyDescent="0.15">
      <c r="A109" s="52"/>
      <c r="B109" s="51"/>
      <c r="C109" s="51"/>
      <c r="D109" s="51"/>
      <c r="E109" s="51"/>
      <c r="F109" s="51"/>
      <c r="G109" s="63"/>
    </row>
  </sheetData>
  <mergeCells count="100">
    <mergeCell ref="G24:G25"/>
    <mergeCell ref="B44:B45"/>
    <mergeCell ref="F58:F59"/>
    <mergeCell ref="G58:G59"/>
    <mergeCell ref="C24:C26"/>
    <mergeCell ref="D24:D26"/>
    <mergeCell ref="E24:E26"/>
    <mergeCell ref="F24:F25"/>
    <mergeCell ref="A72:E72"/>
    <mergeCell ref="D70:F70"/>
    <mergeCell ref="F66:F68"/>
    <mergeCell ref="E41:E42"/>
    <mergeCell ref="E48:E49"/>
    <mergeCell ref="E51:E52"/>
    <mergeCell ref="A51:A53"/>
    <mergeCell ref="B51:B52"/>
    <mergeCell ref="C51:C52"/>
    <mergeCell ref="D51:D52"/>
    <mergeCell ref="A40:A43"/>
    <mergeCell ref="B40:B42"/>
    <mergeCell ref="A31:F31"/>
    <mergeCell ref="A32:A35"/>
    <mergeCell ref="G66:G68"/>
    <mergeCell ref="B28:B29"/>
    <mergeCell ref="B70:C70"/>
    <mergeCell ref="A66:A68"/>
    <mergeCell ref="A28:A30"/>
    <mergeCell ref="B32:B34"/>
    <mergeCell ref="C33:C34"/>
    <mergeCell ref="D33:D34"/>
    <mergeCell ref="A36:A39"/>
    <mergeCell ref="B36:B38"/>
    <mergeCell ref="B66:B68"/>
    <mergeCell ref="A44:A46"/>
    <mergeCell ref="D55:D56"/>
    <mergeCell ref="E33:E34"/>
    <mergeCell ref="A1:G1"/>
    <mergeCell ref="A2:A3"/>
    <mergeCell ref="B2:C3"/>
    <mergeCell ref="D2:E3"/>
    <mergeCell ref="F2:F3"/>
    <mergeCell ref="G2:G3"/>
    <mergeCell ref="A64:G64"/>
    <mergeCell ref="E55:E56"/>
    <mergeCell ref="A4:F4"/>
    <mergeCell ref="A54:A57"/>
    <mergeCell ref="A61:A63"/>
    <mergeCell ref="B61:B62"/>
    <mergeCell ref="C21:C22"/>
    <mergeCell ref="D21:D22"/>
    <mergeCell ref="E21:E22"/>
    <mergeCell ref="C48:C49"/>
    <mergeCell ref="D48:D49"/>
    <mergeCell ref="B5:B6"/>
    <mergeCell ref="A5:A7"/>
    <mergeCell ref="A8:A11"/>
    <mergeCell ref="B8:B10"/>
    <mergeCell ref="B16:B18"/>
    <mergeCell ref="A24:A27"/>
    <mergeCell ref="B24:B26"/>
    <mergeCell ref="D13:D14"/>
    <mergeCell ref="C13:C14"/>
    <mergeCell ref="A20:A23"/>
    <mergeCell ref="B20:B22"/>
    <mergeCell ref="A12:A15"/>
    <mergeCell ref="A16:A19"/>
    <mergeCell ref="B12:B14"/>
    <mergeCell ref="B54:B56"/>
    <mergeCell ref="C55:C56"/>
    <mergeCell ref="A47:A50"/>
    <mergeCell ref="B47:B49"/>
    <mergeCell ref="C36:C38"/>
    <mergeCell ref="C41:C42"/>
    <mergeCell ref="A58:A60"/>
    <mergeCell ref="B58:B59"/>
    <mergeCell ref="C58:C59"/>
    <mergeCell ref="D58:D59"/>
    <mergeCell ref="E58:E59"/>
    <mergeCell ref="D9:D10"/>
    <mergeCell ref="E9:E10"/>
    <mergeCell ref="C9:C10"/>
    <mergeCell ref="C17:C18"/>
    <mergeCell ref="D17:D18"/>
    <mergeCell ref="E17:E18"/>
    <mergeCell ref="E13:E14"/>
    <mergeCell ref="F36:F37"/>
    <mergeCell ref="G36:G37"/>
    <mergeCell ref="C44:C45"/>
    <mergeCell ref="D44:D45"/>
    <mergeCell ref="E44:E45"/>
    <mergeCell ref="F44:F45"/>
    <mergeCell ref="G44:G45"/>
    <mergeCell ref="D36:D38"/>
    <mergeCell ref="E36:E38"/>
    <mergeCell ref="D41:D42"/>
    <mergeCell ref="C5:C6"/>
    <mergeCell ref="D5:D6"/>
    <mergeCell ref="E5:E6"/>
    <mergeCell ref="F5:F6"/>
    <mergeCell ref="G5:G6"/>
  </mergeCells>
  <phoneticPr fontId="30" type="noConversion"/>
  <pageMargins left="0.78740157480314965" right="0.23622047244094491" top="0.78740157480314965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система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пользователь Microsoft Office</cp:lastModifiedBy>
  <cp:lastPrinted>2022-02-14T10:42:06Z</cp:lastPrinted>
  <dcterms:created xsi:type="dcterms:W3CDTF">2013-02-12T20:01:14Z</dcterms:created>
  <dcterms:modified xsi:type="dcterms:W3CDTF">2024-02-08T20:43:23Z</dcterms:modified>
</cp:coreProperties>
</file>